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79" i="1" l="1"/>
  <c r="A179" i="1"/>
  <c r="L178" i="1"/>
  <c r="J178" i="1"/>
  <c r="I178" i="1"/>
  <c r="H178" i="1"/>
  <c r="G178" i="1"/>
  <c r="F178" i="1"/>
  <c r="B170" i="1"/>
  <c r="A170" i="1"/>
  <c r="L169" i="1"/>
  <c r="J169" i="1"/>
  <c r="I169" i="1"/>
  <c r="H169" i="1"/>
  <c r="G169" i="1"/>
  <c r="F169" i="1"/>
  <c r="B161" i="1"/>
  <c r="A161" i="1"/>
  <c r="L160" i="1"/>
  <c r="J160" i="1"/>
  <c r="I160" i="1"/>
  <c r="H160" i="1"/>
  <c r="G160" i="1"/>
  <c r="F160" i="1"/>
  <c r="B151" i="1"/>
  <c r="A151" i="1"/>
  <c r="L150" i="1"/>
  <c r="J150" i="1"/>
  <c r="I150" i="1"/>
  <c r="H150" i="1"/>
  <c r="G150" i="1"/>
  <c r="F150" i="1"/>
  <c r="B143" i="1"/>
  <c r="A143" i="1"/>
  <c r="L142" i="1"/>
  <c r="J142" i="1"/>
  <c r="I142" i="1"/>
  <c r="H142" i="1"/>
  <c r="G142" i="1"/>
  <c r="F142" i="1"/>
  <c r="B134" i="1"/>
  <c r="A134" i="1"/>
  <c r="L133" i="1"/>
  <c r="J133" i="1"/>
  <c r="I133" i="1"/>
  <c r="H133" i="1"/>
  <c r="G133" i="1"/>
  <c r="F133" i="1"/>
  <c r="B125" i="1"/>
  <c r="A125" i="1"/>
  <c r="L124" i="1"/>
  <c r="J124" i="1"/>
  <c r="I124" i="1"/>
  <c r="H124" i="1"/>
  <c r="G124" i="1"/>
  <c r="F124" i="1"/>
  <c r="B116" i="1"/>
  <c r="A116" i="1"/>
  <c r="L115" i="1"/>
  <c r="J115" i="1"/>
  <c r="I115" i="1"/>
  <c r="H115" i="1"/>
  <c r="G115" i="1"/>
  <c r="F115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B92" i="1"/>
  <c r="A92" i="1"/>
  <c r="L91" i="1"/>
  <c r="J91" i="1"/>
  <c r="I91" i="1"/>
  <c r="H91" i="1"/>
  <c r="G91" i="1"/>
  <c r="F91" i="1"/>
  <c r="B83" i="1"/>
  <c r="A83" i="1"/>
  <c r="L82" i="1"/>
  <c r="J82" i="1"/>
  <c r="I82" i="1"/>
  <c r="H82" i="1"/>
  <c r="G82" i="1"/>
  <c r="F82" i="1"/>
  <c r="B75" i="1"/>
  <c r="A75" i="1"/>
  <c r="L74" i="1"/>
  <c r="J74" i="1"/>
  <c r="I74" i="1"/>
  <c r="H74" i="1"/>
  <c r="G74" i="1"/>
  <c r="F74" i="1"/>
  <c r="L64" i="1"/>
  <c r="J64" i="1"/>
  <c r="I64" i="1"/>
  <c r="H64" i="1"/>
  <c r="G64" i="1"/>
  <c r="F64" i="1"/>
  <c r="B57" i="1"/>
  <c r="A57" i="1"/>
  <c r="L56" i="1"/>
  <c r="J56" i="1"/>
  <c r="I56" i="1"/>
  <c r="H56" i="1"/>
  <c r="G56" i="1"/>
  <c r="F56" i="1"/>
  <c r="L46" i="1"/>
  <c r="J46" i="1"/>
  <c r="I46" i="1"/>
  <c r="H46" i="1"/>
  <c r="G46" i="1"/>
  <c r="F46" i="1"/>
  <c r="B39" i="1"/>
  <c r="A39" i="1"/>
  <c r="L38" i="1"/>
  <c r="J38" i="1"/>
  <c r="I38" i="1"/>
  <c r="H38" i="1"/>
  <c r="G38" i="1"/>
  <c r="F38" i="1"/>
  <c r="L30" i="1"/>
  <c r="J30" i="1"/>
  <c r="I30" i="1"/>
  <c r="H30" i="1"/>
  <c r="G30" i="1"/>
  <c r="F30" i="1"/>
  <c r="B22" i="1"/>
  <c r="A22" i="1"/>
  <c r="L21" i="1"/>
  <c r="J21" i="1"/>
  <c r="I21" i="1"/>
  <c r="H21" i="1"/>
  <c r="G21" i="1"/>
  <c r="F21" i="1"/>
  <c r="B13" i="1"/>
  <c r="A13" i="1"/>
  <c r="L12" i="1"/>
  <c r="J12" i="1"/>
  <c r="I12" i="1"/>
  <c r="H12" i="1"/>
  <c r="G12" i="1"/>
  <c r="F12" i="1"/>
  <c r="I143" i="1" l="1"/>
  <c r="G143" i="1"/>
  <c r="H143" i="1"/>
  <c r="J161" i="1"/>
  <c r="H161" i="1"/>
  <c r="G125" i="1"/>
  <c r="J179" i="1"/>
  <c r="F179" i="1"/>
  <c r="G161" i="1"/>
  <c r="F143" i="1"/>
  <c r="J125" i="1"/>
  <c r="L75" i="1"/>
  <c r="L39" i="1"/>
  <c r="L22" i="1"/>
  <c r="L179" i="1"/>
  <c r="L161" i="1"/>
  <c r="L143" i="1"/>
  <c r="L125" i="1"/>
  <c r="L108" i="1"/>
  <c r="L92" i="1"/>
  <c r="L57" i="1"/>
  <c r="I179" i="1"/>
  <c r="G179" i="1"/>
  <c r="H179" i="1"/>
  <c r="I161" i="1"/>
  <c r="F161" i="1"/>
  <c r="J143" i="1"/>
  <c r="I125" i="1"/>
  <c r="F125" i="1"/>
  <c r="H125" i="1"/>
  <c r="I108" i="1"/>
  <c r="J108" i="1"/>
  <c r="H108" i="1"/>
  <c r="G108" i="1"/>
  <c r="F108" i="1"/>
  <c r="I92" i="1"/>
  <c r="H92" i="1"/>
  <c r="G92" i="1"/>
  <c r="F92" i="1"/>
  <c r="J92" i="1"/>
  <c r="J75" i="1"/>
  <c r="I75" i="1"/>
  <c r="F75" i="1"/>
  <c r="H75" i="1"/>
  <c r="G75" i="1"/>
  <c r="J57" i="1"/>
  <c r="I57" i="1"/>
  <c r="H57" i="1"/>
  <c r="G57" i="1"/>
  <c r="F57" i="1"/>
  <c r="H39" i="1"/>
  <c r="G39" i="1"/>
  <c r="F39" i="1"/>
  <c r="J39" i="1"/>
  <c r="I39" i="1"/>
  <c r="J22" i="1"/>
  <c r="I22" i="1"/>
  <c r="F22" i="1"/>
  <c r="G22" i="1"/>
  <c r="H22" i="1"/>
  <c r="L180" i="1" l="1"/>
  <c r="H180" i="1"/>
  <c r="G180" i="1"/>
  <c r="F180" i="1"/>
  <c r="J180" i="1"/>
  <c r="I180" i="1"/>
</calcChain>
</file>

<file path=xl/sharedStrings.xml><?xml version="1.0" encoding="utf-8"?>
<sst xmlns="http://schemas.openxmlformats.org/spreadsheetml/2006/main" count="414" uniqueCount="143">
  <si>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</si>
  <si>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</si>
  <si>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</si>
  <si>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</si>
  <si>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</si>
  <si>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</si>
  <si>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</si>
  <si>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</si>
  <si>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</si>
  <si>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</si>
  <si>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</si>
  <si>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</si>
  <si>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</si>
  <si>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</si>
  <si>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</si>
  <si>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</si>
  <si>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</si>
  <si>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</si>
  <si>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</si>
  <si>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</si>
  <si>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</si>
  <si>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</si>
  <si>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</si>
  <si>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</si>
  <si>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</si>
  <si>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</si>
  <si>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</si>
  <si>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</si>
  <si>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</si>
  <si>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</si>
  <si>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</si>
  <si>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</si>
  <si>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</si>
  <si>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</si>
  <si>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</si>
  <si>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</si>
  <si>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</si>
  <si>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257/1996</t>
  </si>
  <si>
    <t>376/2017</t>
  </si>
  <si>
    <t>81/2003</t>
  </si>
  <si>
    <t>7 к.о.2002</t>
  </si>
  <si>
    <t>Сок фруктовый</t>
  </si>
  <si>
    <t>ПР</t>
  </si>
  <si>
    <t>120/1996</t>
  </si>
  <si>
    <t>Компот из смеси сухофруктов</t>
  </si>
  <si>
    <t>588/1996</t>
  </si>
  <si>
    <t>443/1996</t>
  </si>
  <si>
    <t xml:space="preserve">Котлеты Московские </t>
  </si>
  <si>
    <t>475/1997</t>
  </si>
  <si>
    <t>Картофельное пюре</t>
  </si>
  <si>
    <t>472/1996</t>
  </si>
  <si>
    <t>379/2017</t>
  </si>
  <si>
    <t>Соус красный основной</t>
  </si>
  <si>
    <t>603/1997</t>
  </si>
  <si>
    <t>110/1996</t>
  </si>
  <si>
    <t xml:space="preserve">Рыба минтай припущенный </t>
  </si>
  <si>
    <t>Каша гречневая рассыпчатая</t>
  </si>
  <si>
    <t>463/1996</t>
  </si>
  <si>
    <t>702/1997</t>
  </si>
  <si>
    <t>Кисель детский Витошка</t>
  </si>
  <si>
    <t>82/2003</t>
  </si>
  <si>
    <t>Суп картофельный с бобовыми</t>
  </si>
  <si>
    <t>138/1996</t>
  </si>
  <si>
    <t>56/2003</t>
  </si>
  <si>
    <t>629/1996</t>
  </si>
  <si>
    <t>Котлета детская</t>
  </si>
  <si>
    <t>50/2003</t>
  </si>
  <si>
    <t>Суп картофельный с макаронными  изделиями</t>
  </si>
  <si>
    <t>139/1996</t>
  </si>
  <si>
    <t>460/1996</t>
  </si>
  <si>
    <t>Картофель и овощи тушеные в соусе</t>
  </si>
  <si>
    <t>142/2017</t>
  </si>
  <si>
    <t>332/1996</t>
  </si>
  <si>
    <t>486/1996</t>
  </si>
  <si>
    <t>129/1996</t>
  </si>
  <si>
    <t>423/1996</t>
  </si>
  <si>
    <t>203/2017</t>
  </si>
  <si>
    <t>2/2017</t>
  </si>
  <si>
    <t>60/1996</t>
  </si>
  <si>
    <t>Котлеты, биточки, шницели</t>
  </si>
  <si>
    <t>416/1996</t>
  </si>
  <si>
    <t>Напиток витаминный из шиповника</t>
  </si>
  <si>
    <t>Компот из кураги</t>
  </si>
  <si>
    <t>Согласовал:</t>
  </si>
  <si>
    <t>325/1997</t>
  </si>
  <si>
    <t>66/2003</t>
  </si>
  <si>
    <t>7/2003</t>
  </si>
  <si>
    <t xml:space="preserve">Макаронные изделия отварные </t>
  </si>
  <si>
    <t>3/1997</t>
  </si>
  <si>
    <t>232/2017</t>
  </si>
  <si>
    <t>Салат из свежей капусты с чесноком</t>
  </si>
  <si>
    <t xml:space="preserve">Колбаски витаминные </t>
  </si>
  <si>
    <t>64/2003</t>
  </si>
  <si>
    <t>Макаронные изделия отварные с овощами</t>
  </si>
  <si>
    <t>205/2017</t>
  </si>
  <si>
    <t>к.о.2023</t>
  </si>
  <si>
    <t>блюдо</t>
  </si>
  <si>
    <t>Напиток Витошка</t>
  </si>
  <si>
    <t>соус</t>
  </si>
  <si>
    <t>Салат из белокачанной капусты</t>
  </si>
  <si>
    <t>62/1997</t>
  </si>
  <si>
    <t>Чай с сахаром и лимоном</t>
  </si>
  <si>
    <t>Чай с сахаром</t>
  </si>
  <si>
    <t>Салат винегрет овощной</t>
  </si>
  <si>
    <t>Рис припущенный</t>
  </si>
  <si>
    <t>305/2017</t>
  </si>
  <si>
    <t>13/2003</t>
  </si>
  <si>
    <t>Компот из изюма</t>
  </si>
  <si>
    <t>Щи из свежей капусты с картофелем со сметаной</t>
  </si>
  <si>
    <t>Рассольник Ленинградский со сметаной</t>
  </si>
  <si>
    <t>16/2003</t>
  </si>
  <si>
    <t>Голубцы любительские с соусом</t>
  </si>
  <si>
    <t>Борщ с капустой и картофелем со сметаной</t>
  </si>
  <si>
    <t>Капуста тушеная</t>
  </si>
  <si>
    <t>482/1996</t>
  </si>
  <si>
    <t>Слойка с повидлом</t>
  </si>
  <si>
    <t>1219/1998</t>
  </si>
  <si>
    <t>Суп картофельный с макаронными изделиями</t>
  </si>
  <si>
    <t>Котлеты Московские</t>
  </si>
  <si>
    <t>Кофейный напиток</t>
  </si>
  <si>
    <t>Тефтели из говядины с рисом</t>
  </si>
  <si>
    <t>Макаронные изделия отварные с маслом</t>
  </si>
  <si>
    <t>Михайленко А.С.</t>
  </si>
  <si>
    <t>и.о.директор</t>
  </si>
  <si>
    <t>МКОУ СОШ №9</t>
  </si>
  <si>
    <t>Каша  пшеничная молочная с маслом</t>
  </si>
  <si>
    <t>Хлеб пшеничный (Булка Тавдинская)</t>
  </si>
  <si>
    <t>Рагу из птицы (250)</t>
  </si>
  <si>
    <t>Хлеб ржано-пшеничный (Булка Тавдинская)</t>
  </si>
  <si>
    <t>Каша рисовая молочная с маслом</t>
  </si>
  <si>
    <t>Яйца вареные</t>
  </si>
  <si>
    <t>Бутерброд с повидлом и маслом (60)</t>
  </si>
  <si>
    <t>Биточки или котлеты рубленые из птицы</t>
  </si>
  <si>
    <t>Тефтели рыбные с соусом</t>
  </si>
  <si>
    <t>Салат "Осенний"</t>
  </si>
  <si>
    <t>Тефтели из говядины с рисом с соусом</t>
  </si>
  <si>
    <t>Каша ячневая молочная с маслом</t>
  </si>
  <si>
    <t>Бутерброды  с сыром (60)</t>
  </si>
  <si>
    <t>Салат "Октябрьский"</t>
  </si>
  <si>
    <t>Каша пшенная молочная с маслом</t>
  </si>
  <si>
    <t>Молочный коктейль 2,5% 200гр</t>
  </si>
  <si>
    <t>Салат "Здоровье"</t>
  </si>
  <si>
    <t>Рыба,(минтай) тушеная в сметанном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</si>
</sst>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49" fontId="3" fillId="4" borderId="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49" fontId="14" fillId="4" borderId="17" xfId="0" applyNumberFormat="1" applyFont="1" applyFill="1" applyBorder="1" applyAlignment="1" applyProtection="1">
      <alignment horizontal="center" vertical="top" wrapText="1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65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49" fontId="2" fillId="4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7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" fillId="4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124</v>
      </c>
      <c r="D1" s="80"/>
      <c r="E1" s="80"/>
      <c r="F1" s="12" t="s">
        <v>83</v>
      </c>
      <c r="G1" s="2" t="s">
        <v>16</v>
      </c>
      <c r="H1" s="81" t="s">
        <v>123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17</v>
      </c>
      <c r="H2" s="81" t="s">
        <v>122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7">
        <v>16</v>
      </c>
      <c r="I3" s="47">
        <v>12</v>
      </c>
      <c r="J3" s="48">
        <v>2024</v>
      </c>
      <c r="K3" s="1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125</v>
      </c>
      <c r="F6" s="53">
        <v>210</v>
      </c>
      <c r="G6" s="60">
        <v>8.1</v>
      </c>
      <c r="H6" s="60">
        <v>11.2</v>
      </c>
      <c r="I6" s="67">
        <v>40.200000000000003</v>
      </c>
      <c r="J6" s="60">
        <v>316.60000000000002</v>
      </c>
      <c r="K6" s="54" t="s">
        <v>37</v>
      </c>
      <c r="L6" s="60">
        <v>30.56</v>
      </c>
    </row>
    <row r="7" spans="1:12" ht="15" x14ac:dyDescent="0.25">
      <c r="A7" s="23"/>
      <c r="B7" s="15"/>
      <c r="C7" s="11"/>
      <c r="D7" s="7" t="s">
        <v>21</v>
      </c>
      <c r="E7" s="70" t="s">
        <v>59</v>
      </c>
      <c r="F7" s="56">
        <v>200</v>
      </c>
      <c r="G7" s="59">
        <v>0</v>
      </c>
      <c r="H7" s="59">
        <v>0</v>
      </c>
      <c r="I7" s="59">
        <v>24</v>
      </c>
      <c r="J7" s="59">
        <v>95</v>
      </c>
      <c r="K7" s="73" t="s">
        <v>60</v>
      </c>
      <c r="L7" s="59">
        <v>14.52</v>
      </c>
    </row>
    <row r="8" spans="1:12" ht="15" x14ac:dyDescent="0.25">
      <c r="A8" s="23"/>
      <c r="B8" s="15"/>
      <c r="C8" s="11"/>
      <c r="D8" s="7" t="s">
        <v>22</v>
      </c>
      <c r="E8" s="41" t="s">
        <v>126</v>
      </c>
      <c r="F8" s="42">
        <v>38</v>
      </c>
      <c r="G8" s="66">
        <v>3</v>
      </c>
      <c r="H8" s="42">
        <v>0.4</v>
      </c>
      <c r="I8" s="66">
        <v>19</v>
      </c>
      <c r="J8" s="42">
        <v>91.6</v>
      </c>
      <c r="K8" s="51" t="s">
        <v>40</v>
      </c>
      <c r="L8" s="42">
        <v>1.8</v>
      </c>
    </row>
    <row r="9" spans="1:12" ht="15" x14ac:dyDescent="0.25">
      <c r="A9" s="23"/>
      <c r="B9" s="15"/>
      <c r="C9" s="11"/>
      <c r="D9" s="7" t="s">
        <v>28</v>
      </c>
      <c r="E9" s="52" t="s">
        <v>41</v>
      </c>
      <c r="F9" s="42">
        <v>200</v>
      </c>
      <c r="G9" s="42">
        <v>0.8</v>
      </c>
      <c r="H9" s="66">
        <v>0</v>
      </c>
      <c r="I9" s="42">
        <v>20.6</v>
      </c>
      <c r="J9" s="66">
        <v>84</v>
      </c>
      <c r="K9" s="51" t="s">
        <v>42</v>
      </c>
      <c r="L9" s="42">
        <v>17.16</v>
      </c>
    </row>
    <row r="10" spans="1:12" ht="15" x14ac:dyDescent="0.25">
      <c r="A10" s="23"/>
      <c r="B10" s="15"/>
      <c r="C10" s="11"/>
      <c r="D10" s="71" t="s">
        <v>24</v>
      </c>
      <c r="E10" s="72" t="s">
        <v>137</v>
      </c>
      <c r="F10" s="42">
        <v>60</v>
      </c>
      <c r="G10" s="42">
        <v>4.9000000000000004</v>
      </c>
      <c r="H10" s="42">
        <v>9.6</v>
      </c>
      <c r="I10" s="42">
        <v>17.5</v>
      </c>
      <c r="J10" s="42">
        <v>175.9</v>
      </c>
      <c r="K10" s="55" t="s">
        <v>88</v>
      </c>
      <c r="L10" s="42">
        <v>24.96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4"/>
      <c r="B12" s="17"/>
      <c r="C12" s="8"/>
      <c r="D12" s="18" t="s">
        <v>31</v>
      </c>
      <c r="E12" s="9"/>
      <c r="F12" s="19">
        <f>SUM(F6:F11)</f>
        <v>708</v>
      </c>
      <c r="G12" s="19">
        <f>SUM(G6:G11)</f>
        <v>16.8</v>
      </c>
      <c r="H12" s="19">
        <f>SUM(H6:H11)</f>
        <v>21.2</v>
      </c>
      <c r="I12" s="19">
        <f>SUM(I6:I11)</f>
        <v>121.30000000000001</v>
      </c>
      <c r="J12" s="19">
        <f>SUM(J6:J11)</f>
        <v>763.1</v>
      </c>
      <c r="K12" s="25"/>
      <c r="L12" s="19">
        <f>SUM(L6:L11)</f>
        <v>89</v>
      </c>
    </row>
    <row r="13" spans="1:12" ht="15" x14ac:dyDescent="0.25">
      <c r="A13" s="26">
        <f>A6</f>
        <v>1</v>
      </c>
      <c r="B13" s="13">
        <f>B6</f>
        <v>1</v>
      </c>
      <c r="C13" s="10" t="s">
        <v>23</v>
      </c>
      <c r="D13" s="7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7" t="s">
        <v>25</v>
      </c>
      <c r="E14" s="52" t="s">
        <v>108</v>
      </c>
      <c r="F14" s="42">
        <v>260</v>
      </c>
      <c r="G14" s="42">
        <v>2.2000000000000002</v>
      </c>
      <c r="H14" s="42">
        <v>6.3</v>
      </c>
      <c r="I14" s="42">
        <v>8.9</v>
      </c>
      <c r="J14" s="42">
        <v>201.8</v>
      </c>
      <c r="K14" s="51" t="s">
        <v>43</v>
      </c>
      <c r="L14" s="42">
        <v>13.2</v>
      </c>
    </row>
    <row r="15" spans="1:12" ht="15" x14ac:dyDescent="0.25">
      <c r="A15" s="23"/>
      <c r="B15" s="15"/>
      <c r="C15" s="11"/>
      <c r="D15" s="7" t="s">
        <v>26</v>
      </c>
      <c r="E15" s="52" t="s">
        <v>127</v>
      </c>
      <c r="F15" s="42">
        <v>250</v>
      </c>
      <c r="G15" s="42">
        <v>15.8</v>
      </c>
      <c r="H15" s="42">
        <v>18.100000000000001</v>
      </c>
      <c r="I15" s="42">
        <v>24.7</v>
      </c>
      <c r="J15" s="42">
        <v>293.5</v>
      </c>
      <c r="K15" s="51" t="s">
        <v>46</v>
      </c>
      <c r="L15" s="42">
        <v>49.56</v>
      </c>
    </row>
    <row r="16" spans="1:12" ht="15" x14ac:dyDescent="0.25">
      <c r="A16" s="23"/>
      <c r="B16" s="15"/>
      <c r="C16" s="11"/>
      <c r="D16" s="7" t="s">
        <v>28</v>
      </c>
      <c r="E16" s="52" t="s">
        <v>81</v>
      </c>
      <c r="F16" s="42">
        <v>200</v>
      </c>
      <c r="G16" s="42">
        <v>0.7</v>
      </c>
      <c r="H16" s="42">
        <v>0</v>
      </c>
      <c r="I16" s="42">
        <v>8.5</v>
      </c>
      <c r="J16" s="42">
        <v>36.9</v>
      </c>
      <c r="K16" s="51" t="s">
        <v>85</v>
      </c>
      <c r="L16" s="42">
        <v>7.56</v>
      </c>
    </row>
    <row r="17" spans="1:12" ht="15" x14ac:dyDescent="0.25">
      <c r="A17" s="23"/>
      <c r="B17" s="15"/>
      <c r="C17" s="11"/>
      <c r="D17" s="7" t="s">
        <v>29</v>
      </c>
      <c r="E17" s="41" t="s">
        <v>126</v>
      </c>
      <c r="F17" s="42">
        <v>38</v>
      </c>
      <c r="G17" s="66">
        <v>3</v>
      </c>
      <c r="H17" s="42">
        <v>0.4</v>
      </c>
      <c r="I17" s="42">
        <v>19</v>
      </c>
      <c r="J17" s="42">
        <v>91.6</v>
      </c>
      <c r="K17" s="51" t="s">
        <v>40</v>
      </c>
      <c r="L17" s="42">
        <v>1.8</v>
      </c>
    </row>
    <row r="18" spans="1:12" ht="15" x14ac:dyDescent="0.25">
      <c r="A18" s="23"/>
      <c r="B18" s="15"/>
      <c r="C18" s="11"/>
      <c r="D18" s="7" t="s">
        <v>30</v>
      </c>
      <c r="E18" s="41" t="s">
        <v>128</v>
      </c>
      <c r="F18" s="42">
        <v>38</v>
      </c>
      <c r="G18" s="42">
        <v>3.1</v>
      </c>
      <c r="H18" s="42">
        <v>0.3</v>
      </c>
      <c r="I18" s="42">
        <v>19.5</v>
      </c>
      <c r="J18" s="42">
        <v>94.3</v>
      </c>
      <c r="K18" s="43" t="s">
        <v>95</v>
      </c>
      <c r="L18" s="42">
        <v>1.88</v>
      </c>
    </row>
    <row r="19" spans="1:12" ht="15" x14ac:dyDescent="0.25">
      <c r="A19" s="23"/>
      <c r="B19" s="15"/>
      <c r="C19" s="11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4"/>
      <c r="B21" s="17"/>
      <c r="C21" s="8"/>
      <c r="D21" s="18" t="s">
        <v>31</v>
      </c>
      <c r="E21" s="9"/>
      <c r="F21" s="19">
        <f>SUM(F13:F20)</f>
        <v>786</v>
      </c>
      <c r="G21" s="19">
        <f>SUM(G13:G20)</f>
        <v>24.8</v>
      </c>
      <c r="H21" s="19">
        <f>SUM(H13:H20)</f>
        <v>25.1</v>
      </c>
      <c r="I21" s="19">
        <f>SUM(I13:I20)</f>
        <v>80.599999999999994</v>
      </c>
      <c r="J21" s="19">
        <f>SUM(J13:J20)</f>
        <v>718.1</v>
      </c>
      <c r="K21" s="25"/>
      <c r="L21" s="19">
        <f>SUM(L13:L20)</f>
        <v>74</v>
      </c>
    </row>
    <row r="22" spans="1:12" ht="15" x14ac:dyDescent="0.2">
      <c r="A22" s="29">
        <f>A6</f>
        <v>1</v>
      </c>
      <c r="B22" s="30">
        <f>B6</f>
        <v>1</v>
      </c>
      <c r="C22" s="82" t="s">
        <v>4</v>
      </c>
      <c r="D22" s="83"/>
      <c r="E22" s="31"/>
      <c r="F22" s="32">
        <f>F12+F21</f>
        <v>1494</v>
      </c>
      <c r="G22" s="32">
        <f>G12+G21</f>
        <v>41.6</v>
      </c>
      <c r="H22" s="32">
        <f>H12+H21</f>
        <v>46.3</v>
      </c>
      <c r="I22" s="32">
        <f>I12+I21</f>
        <v>201.9</v>
      </c>
      <c r="J22" s="32">
        <f>J12+J21</f>
        <v>1481.2</v>
      </c>
      <c r="K22" s="32"/>
      <c r="L22" s="32">
        <f>L12+L21</f>
        <v>163</v>
      </c>
    </row>
    <row r="23" spans="1:12" ht="15" x14ac:dyDescent="0.25">
      <c r="A23" s="14">
        <v>1</v>
      </c>
      <c r="B23" s="15">
        <v>2</v>
      </c>
      <c r="C23" s="22" t="s">
        <v>19</v>
      </c>
      <c r="D23" s="5" t="s">
        <v>96</v>
      </c>
      <c r="E23" s="57" t="s">
        <v>47</v>
      </c>
      <c r="F23" s="39">
        <v>90</v>
      </c>
      <c r="G23" s="39">
        <v>14.1</v>
      </c>
      <c r="H23" s="39">
        <v>14.3</v>
      </c>
      <c r="I23" s="39">
        <v>2.6</v>
      </c>
      <c r="J23" s="39">
        <v>213</v>
      </c>
      <c r="K23" s="58" t="s">
        <v>48</v>
      </c>
      <c r="L23" s="39">
        <v>52.69</v>
      </c>
    </row>
    <row r="24" spans="1:12" ht="15" x14ac:dyDescent="0.25">
      <c r="A24" s="14"/>
      <c r="B24" s="15"/>
      <c r="C24" s="11"/>
      <c r="D24" s="74" t="s">
        <v>20</v>
      </c>
      <c r="E24" s="52" t="s">
        <v>49</v>
      </c>
      <c r="F24" s="42">
        <v>150</v>
      </c>
      <c r="G24" s="42">
        <v>3.1</v>
      </c>
      <c r="H24" s="42">
        <v>3.9</v>
      </c>
      <c r="I24" s="42">
        <v>20.2</v>
      </c>
      <c r="J24" s="42">
        <v>139.6</v>
      </c>
      <c r="K24" s="51" t="s">
        <v>50</v>
      </c>
      <c r="L24" s="42">
        <v>17.440000000000001</v>
      </c>
    </row>
    <row r="25" spans="1:12" ht="15" x14ac:dyDescent="0.25">
      <c r="A25" s="14"/>
      <c r="B25" s="15"/>
      <c r="C25" s="11"/>
      <c r="D25" s="7" t="s">
        <v>21</v>
      </c>
      <c r="E25" s="52" t="s">
        <v>97</v>
      </c>
      <c r="F25" s="42">
        <v>200</v>
      </c>
      <c r="G25" s="68">
        <v>0</v>
      </c>
      <c r="H25" s="66">
        <v>0</v>
      </c>
      <c r="I25" s="66">
        <v>17</v>
      </c>
      <c r="J25" s="42">
        <v>80</v>
      </c>
      <c r="K25" s="51" t="s">
        <v>39</v>
      </c>
      <c r="L25" s="42">
        <v>11.2</v>
      </c>
    </row>
    <row r="26" spans="1:12" ht="15" x14ac:dyDescent="0.25">
      <c r="A26" s="14"/>
      <c r="B26" s="15"/>
      <c r="C26" s="11"/>
      <c r="D26" s="7" t="s">
        <v>22</v>
      </c>
      <c r="E26" s="41" t="s">
        <v>126</v>
      </c>
      <c r="F26" s="42">
        <v>38</v>
      </c>
      <c r="G26" s="66">
        <v>3</v>
      </c>
      <c r="H26" s="42">
        <v>0.4</v>
      </c>
      <c r="I26" s="66">
        <v>19</v>
      </c>
      <c r="J26" s="42">
        <v>91.6</v>
      </c>
      <c r="K26" s="51" t="s">
        <v>40</v>
      </c>
      <c r="L26" s="42">
        <v>1.8</v>
      </c>
    </row>
    <row r="27" spans="1:12" ht="15" x14ac:dyDescent="0.25">
      <c r="A27" s="14"/>
      <c r="B27" s="15"/>
      <c r="C27" s="11"/>
      <c r="D27" s="7" t="s">
        <v>24</v>
      </c>
      <c r="E27" s="41" t="s">
        <v>99</v>
      </c>
      <c r="F27" s="42">
        <v>60</v>
      </c>
      <c r="G27" s="42">
        <v>1</v>
      </c>
      <c r="H27" s="42">
        <v>3</v>
      </c>
      <c r="I27" s="42">
        <v>5.4</v>
      </c>
      <c r="J27" s="42">
        <v>146.9</v>
      </c>
      <c r="K27" s="43" t="s">
        <v>100</v>
      </c>
      <c r="L27" s="42">
        <v>4.9000000000000004</v>
      </c>
    </row>
    <row r="28" spans="1:12" ht="15" x14ac:dyDescent="0.25">
      <c r="A28" s="14"/>
      <c r="B28" s="15"/>
      <c r="C28" s="11"/>
      <c r="D28" s="6" t="s">
        <v>98</v>
      </c>
      <c r="E28" s="52" t="s">
        <v>52</v>
      </c>
      <c r="F28" s="42">
        <v>30</v>
      </c>
      <c r="G28" s="66">
        <v>0.3</v>
      </c>
      <c r="H28" s="42">
        <v>0.6</v>
      </c>
      <c r="I28" s="42">
        <v>2.1</v>
      </c>
      <c r="J28" s="66">
        <v>13.8</v>
      </c>
      <c r="K28" s="51" t="s">
        <v>53</v>
      </c>
      <c r="L28" s="42">
        <v>0.97</v>
      </c>
    </row>
    <row r="29" spans="1:12" ht="15" x14ac:dyDescent="0.25">
      <c r="A29" s="14"/>
      <c r="B29" s="15"/>
      <c r="C29" s="11"/>
      <c r="D29" s="6"/>
      <c r="E29" s="52"/>
      <c r="F29" s="42"/>
      <c r="G29" s="42"/>
      <c r="H29" s="42"/>
      <c r="I29" s="42"/>
      <c r="J29" s="42"/>
      <c r="K29" s="55"/>
      <c r="L29" s="42"/>
    </row>
    <row r="30" spans="1:12" ht="15" x14ac:dyDescent="0.25">
      <c r="A30" s="16"/>
      <c r="B30" s="17"/>
      <c r="C30" s="8"/>
      <c r="D30" s="18" t="s">
        <v>31</v>
      </c>
      <c r="E30" s="9"/>
      <c r="F30" s="19">
        <f>SUM(F23:F29)</f>
        <v>568</v>
      </c>
      <c r="G30" s="19">
        <f t="shared" ref="G30" si="0">SUM(G23:G29)</f>
        <v>21.5</v>
      </c>
      <c r="H30" s="69">
        <f t="shared" ref="H30" si="1">SUM(H23:H29)</f>
        <v>22.2</v>
      </c>
      <c r="I30" s="19">
        <f t="shared" ref="I30" si="2">SUM(I23:I29)</f>
        <v>66.3</v>
      </c>
      <c r="J30" s="19">
        <f t="shared" ref="J30:L30" si="3">SUM(J23:J29)</f>
        <v>684.9</v>
      </c>
      <c r="K30" s="25"/>
      <c r="L30" s="19">
        <f t="shared" si="3"/>
        <v>89</v>
      </c>
    </row>
    <row r="31" spans="1:12" ht="15" x14ac:dyDescent="0.25">
      <c r="A31" s="14">
        <v>1</v>
      </c>
      <c r="B31" s="15">
        <v>2</v>
      </c>
      <c r="C31" s="11" t="s">
        <v>23</v>
      </c>
      <c r="D31" s="7" t="s">
        <v>25</v>
      </c>
      <c r="E31" s="52" t="s">
        <v>112</v>
      </c>
      <c r="F31" s="42">
        <v>260</v>
      </c>
      <c r="G31" s="66">
        <v>2.2999999999999998</v>
      </c>
      <c r="H31" s="42">
        <v>6.2</v>
      </c>
      <c r="I31" s="42">
        <v>12.1</v>
      </c>
      <c r="J31" s="42">
        <v>154.19999999999999</v>
      </c>
      <c r="K31" s="51" t="s">
        <v>54</v>
      </c>
      <c r="L31" s="42">
        <v>13.56</v>
      </c>
    </row>
    <row r="32" spans="1:12" ht="15" x14ac:dyDescent="0.25">
      <c r="A32" s="14"/>
      <c r="B32" s="15"/>
      <c r="C32" s="11"/>
      <c r="D32" s="7" t="s">
        <v>26</v>
      </c>
      <c r="E32" s="52" t="s">
        <v>55</v>
      </c>
      <c r="F32" s="42">
        <v>90</v>
      </c>
      <c r="G32" s="66">
        <v>12.4</v>
      </c>
      <c r="H32" s="42">
        <v>0.7</v>
      </c>
      <c r="I32" s="42">
        <v>0.6</v>
      </c>
      <c r="J32" s="42">
        <v>251.7</v>
      </c>
      <c r="K32" s="43">
        <v>303</v>
      </c>
      <c r="L32" s="42">
        <v>43.19</v>
      </c>
    </row>
    <row r="33" spans="1:12" ht="15" x14ac:dyDescent="0.25">
      <c r="A33" s="14"/>
      <c r="B33" s="15"/>
      <c r="C33" s="11"/>
      <c r="D33" s="7" t="s">
        <v>27</v>
      </c>
      <c r="E33" s="52" t="s">
        <v>93</v>
      </c>
      <c r="F33" s="42">
        <v>150</v>
      </c>
      <c r="G33" s="42">
        <v>4.8</v>
      </c>
      <c r="H33" s="42">
        <v>7.5</v>
      </c>
      <c r="I33" s="42">
        <v>28.5</v>
      </c>
      <c r="J33" s="42">
        <v>196.7</v>
      </c>
      <c r="K33" s="51" t="s">
        <v>94</v>
      </c>
      <c r="L33" s="42">
        <v>8.61</v>
      </c>
    </row>
    <row r="34" spans="1:12" ht="15" x14ac:dyDescent="0.25">
      <c r="A34" s="14"/>
      <c r="B34" s="15"/>
      <c r="C34" s="11"/>
      <c r="D34" s="7" t="s">
        <v>28</v>
      </c>
      <c r="E34" s="52" t="s">
        <v>101</v>
      </c>
      <c r="F34" s="42">
        <v>212</v>
      </c>
      <c r="G34" s="66">
        <v>0.2</v>
      </c>
      <c r="H34" s="66">
        <v>0</v>
      </c>
      <c r="I34" s="42">
        <v>4.8</v>
      </c>
      <c r="J34" s="42">
        <v>19.2</v>
      </c>
      <c r="K34" s="51" t="s">
        <v>64</v>
      </c>
      <c r="L34" s="42">
        <v>4.96</v>
      </c>
    </row>
    <row r="35" spans="1:12" ht="15" x14ac:dyDescent="0.25">
      <c r="A35" s="14"/>
      <c r="B35" s="15"/>
      <c r="C35" s="11"/>
      <c r="D35" s="7" t="s">
        <v>29</v>
      </c>
      <c r="E35" s="41" t="s">
        <v>126</v>
      </c>
      <c r="F35" s="42">
        <v>38</v>
      </c>
      <c r="G35" s="42">
        <v>3</v>
      </c>
      <c r="H35" s="42">
        <v>0.4</v>
      </c>
      <c r="I35" s="42">
        <v>19</v>
      </c>
      <c r="J35" s="42">
        <v>91.6</v>
      </c>
      <c r="K35" s="51" t="s">
        <v>40</v>
      </c>
      <c r="L35" s="42">
        <v>1.8</v>
      </c>
    </row>
    <row r="36" spans="1:12" ht="15" x14ac:dyDescent="0.25">
      <c r="A36" s="14"/>
      <c r="B36" s="15"/>
      <c r="C36" s="11"/>
      <c r="D36" s="7" t="s">
        <v>30</v>
      </c>
      <c r="E36" s="41" t="s">
        <v>128</v>
      </c>
      <c r="F36" s="42">
        <v>38</v>
      </c>
      <c r="G36" s="42">
        <v>3.1</v>
      </c>
      <c r="H36" s="42">
        <v>0.3</v>
      </c>
      <c r="I36" s="42">
        <v>19.5</v>
      </c>
      <c r="J36" s="42">
        <v>94.3</v>
      </c>
      <c r="K36" s="51" t="s">
        <v>95</v>
      </c>
      <c r="L36" s="42">
        <v>1.88</v>
      </c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6"/>
      <c r="B38" s="17"/>
      <c r="C38" s="8"/>
      <c r="D38" s="18" t="s">
        <v>31</v>
      </c>
      <c r="E38" s="9"/>
      <c r="F38" s="19">
        <f>SUM(F31:F37)</f>
        <v>788</v>
      </c>
      <c r="G38" s="19">
        <f>SUM(G31:G37)</f>
        <v>25.8</v>
      </c>
      <c r="H38" s="19">
        <f>SUM(H31:H37)</f>
        <v>15.100000000000001</v>
      </c>
      <c r="I38" s="19">
        <f>SUM(I31:I37)</f>
        <v>84.5</v>
      </c>
      <c r="J38" s="19">
        <f>SUM(J31:J37)</f>
        <v>807.69999999999993</v>
      </c>
      <c r="K38" s="25"/>
      <c r="L38" s="78">
        <f>SUM(L31:L37)</f>
        <v>73.999999999999986</v>
      </c>
    </row>
    <row r="39" spans="1:12" ht="15.75" customHeight="1" x14ac:dyDescent="0.2">
      <c r="A39" s="33">
        <f>A23</f>
        <v>1</v>
      </c>
      <c r="B39" s="33">
        <f>B23</f>
        <v>2</v>
      </c>
      <c r="C39" s="82" t="s">
        <v>4</v>
      </c>
      <c r="D39" s="83"/>
      <c r="E39" s="31"/>
      <c r="F39" s="32">
        <f>F30+F38</f>
        <v>1356</v>
      </c>
      <c r="G39" s="32">
        <f>G30+G38</f>
        <v>47.3</v>
      </c>
      <c r="H39" s="32">
        <f>H30+H38</f>
        <v>37.299999999999997</v>
      </c>
      <c r="I39" s="32">
        <f>I30+I38</f>
        <v>150.80000000000001</v>
      </c>
      <c r="J39" s="32">
        <f>J30+J38</f>
        <v>1492.6</v>
      </c>
      <c r="K39" s="32"/>
      <c r="L39" s="32">
        <f>L30+L38</f>
        <v>163</v>
      </c>
    </row>
    <row r="40" spans="1:12" ht="15" x14ac:dyDescent="0.25">
      <c r="A40" s="20">
        <v>1</v>
      </c>
      <c r="B40" s="21">
        <v>3</v>
      </c>
      <c r="C40" s="22" t="s">
        <v>19</v>
      </c>
      <c r="D40" s="5" t="s">
        <v>20</v>
      </c>
      <c r="E40" s="57" t="s">
        <v>129</v>
      </c>
      <c r="F40" s="39">
        <v>210</v>
      </c>
      <c r="G40" s="39">
        <v>5.6</v>
      </c>
      <c r="H40" s="39">
        <v>10.9</v>
      </c>
      <c r="I40" s="39">
        <v>38.200000000000003</v>
      </c>
      <c r="J40" s="39">
        <v>301.7</v>
      </c>
      <c r="K40" s="58" t="s">
        <v>37</v>
      </c>
      <c r="L40" s="39">
        <v>36.39</v>
      </c>
    </row>
    <row r="41" spans="1:12" ht="15" x14ac:dyDescent="0.25">
      <c r="A41" s="23"/>
      <c r="B41" s="15"/>
      <c r="C41" s="11"/>
      <c r="D41" s="6" t="s">
        <v>24</v>
      </c>
      <c r="E41" s="41" t="s">
        <v>130</v>
      </c>
      <c r="F41" s="42">
        <v>40</v>
      </c>
      <c r="G41" s="42">
        <v>4.2</v>
      </c>
      <c r="H41" s="68">
        <v>3.8</v>
      </c>
      <c r="I41" s="42">
        <v>0.2</v>
      </c>
      <c r="J41" s="42">
        <v>49.1</v>
      </c>
      <c r="K41" s="43" t="s">
        <v>84</v>
      </c>
      <c r="L41" s="42">
        <v>18.239999999999998</v>
      </c>
    </row>
    <row r="42" spans="1:12" ht="15" x14ac:dyDescent="0.25">
      <c r="A42" s="23"/>
      <c r="B42" s="15"/>
      <c r="C42" s="11"/>
      <c r="D42" s="7" t="s">
        <v>21</v>
      </c>
      <c r="E42" s="52" t="s">
        <v>82</v>
      </c>
      <c r="F42" s="42">
        <v>200</v>
      </c>
      <c r="G42" s="42">
        <v>1</v>
      </c>
      <c r="H42" s="42">
        <v>0</v>
      </c>
      <c r="I42" s="66">
        <v>14.6</v>
      </c>
      <c r="J42" s="42">
        <v>59.3</v>
      </c>
      <c r="K42" s="51" t="s">
        <v>58</v>
      </c>
      <c r="L42" s="42">
        <v>7.79</v>
      </c>
    </row>
    <row r="43" spans="1:12" ht="15" x14ac:dyDescent="0.25">
      <c r="A43" s="23"/>
      <c r="B43" s="15"/>
      <c r="C43" s="11"/>
      <c r="D43" s="7" t="s">
        <v>22</v>
      </c>
      <c r="E43" s="41" t="s">
        <v>126</v>
      </c>
      <c r="F43" s="42">
        <v>40</v>
      </c>
      <c r="G43" s="66">
        <v>3.2</v>
      </c>
      <c r="H43" s="42">
        <v>0.5</v>
      </c>
      <c r="I43" s="66">
        <v>20</v>
      </c>
      <c r="J43" s="42">
        <v>96.3</v>
      </c>
      <c r="K43" s="51" t="s">
        <v>40</v>
      </c>
      <c r="L43" s="42">
        <v>1.8</v>
      </c>
    </row>
    <row r="44" spans="1:12" ht="15" x14ac:dyDescent="0.25">
      <c r="A44" s="23"/>
      <c r="B44" s="15"/>
      <c r="C44" s="11"/>
      <c r="D44" s="6" t="s">
        <v>24</v>
      </c>
      <c r="E44" s="52" t="s">
        <v>131</v>
      </c>
      <c r="F44" s="42">
        <v>60</v>
      </c>
      <c r="G44" s="42">
        <v>2.2000000000000002</v>
      </c>
      <c r="H44" s="42">
        <v>6.8</v>
      </c>
      <c r="I44" s="42">
        <v>25.1</v>
      </c>
      <c r="J44" s="42">
        <v>183.6</v>
      </c>
      <c r="K44" s="55" t="s">
        <v>77</v>
      </c>
      <c r="L44" s="42">
        <v>24.78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7"/>
      <c r="C46" s="8"/>
      <c r="D46" s="18" t="s">
        <v>31</v>
      </c>
      <c r="E46" s="9"/>
      <c r="F46" s="19">
        <f>SUM(F40:F45)</f>
        <v>550</v>
      </c>
      <c r="G46" s="19">
        <f>SUM(G40:G45)</f>
        <v>16.2</v>
      </c>
      <c r="H46" s="19">
        <f>SUM(H40:H45)</f>
        <v>22</v>
      </c>
      <c r="I46" s="19">
        <f>SUM(I40:I45)</f>
        <v>98.1</v>
      </c>
      <c r="J46" s="19">
        <f>SUM(J40:J45)</f>
        <v>690</v>
      </c>
      <c r="K46" s="25"/>
      <c r="L46" s="78">
        <f>SUM(L40:L45)</f>
        <v>89</v>
      </c>
    </row>
    <row r="47" spans="1:12" ht="15" x14ac:dyDescent="0.25">
      <c r="A47" s="23">
        <v>1</v>
      </c>
      <c r="B47" s="15">
        <v>3</v>
      </c>
      <c r="C47" s="11" t="s">
        <v>23</v>
      </c>
      <c r="D47" s="18"/>
      <c r="E47" s="9"/>
      <c r="F47" s="19"/>
      <c r="G47" s="19"/>
      <c r="H47" s="19"/>
      <c r="I47" s="19"/>
      <c r="J47" s="19"/>
      <c r="K47" s="25"/>
      <c r="L47" s="19"/>
    </row>
    <row r="48" spans="1:12" ht="15" x14ac:dyDescent="0.25">
      <c r="A48" s="23"/>
      <c r="B48" s="15"/>
      <c r="C48" s="11"/>
      <c r="D48" s="7" t="s">
        <v>25</v>
      </c>
      <c r="E48" s="52" t="s">
        <v>61</v>
      </c>
      <c r="F48" s="42">
        <v>250</v>
      </c>
      <c r="G48" s="42">
        <v>5.7</v>
      </c>
      <c r="H48" s="42">
        <v>5.2</v>
      </c>
      <c r="I48" s="42">
        <v>18.3</v>
      </c>
      <c r="J48" s="42">
        <v>140.30000000000001</v>
      </c>
      <c r="K48" s="51" t="s">
        <v>62</v>
      </c>
      <c r="L48" s="42">
        <v>6.9</v>
      </c>
    </row>
    <row r="49" spans="1:12" ht="15" x14ac:dyDescent="0.25">
      <c r="A49" s="23"/>
      <c r="B49" s="15"/>
      <c r="C49" s="11"/>
      <c r="D49" s="7" t="s">
        <v>26</v>
      </c>
      <c r="E49" s="52" t="s">
        <v>111</v>
      </c>
      <c r="F49" s="42">
        <v>120</v>
      </c>
      <c r="G49" s="42">
        <v>9.3000000000000007</v>
      </c>
      <c r="H49" s="42">
        <v>7.6</v>
      </c>
      <c r="I49" s="42">
        <v>10.199999999999999</v>
      </c>
      <c r="J49" s="42">
        <v>273.39999999999998</v>
      </c>
      <c r="K49" s="51" t="s">
        <v>63</v>
      </c>
      <c r="L49" s="42">
        <v>49.89</v>
      </c>
    </row>
    <row r="50" spans="1:12" ht="15" x14ac:dyDescent="0.25">
      <c r="A50" s="23"/>
      <c r="B50" s="15"/>
      <c r="C50" s="11"/>
      <c r="D50" s="7" t="s">
        <v>27</v>
      </c>
      <c r="E50" s="52" t="s">
        <v>70</v>
      </c>
      <c r="F50" s="42">
        <v>150</v>
      </c>
      <c r="G50" s="42">
        <v>3.2</v>
      </c>
      <c r="H50" s="42">
        <v>9.1</v>
      </c>
      <c r="I50" s="42">
        <v>23.5</v>
      </c>
      <c r="J50" s="42">
        <v>185.2</v>
      </c>
      <c r="K50" s="51" t="s">
        <v>71</v>
      </c>
      <c r="L50" s="42">
        <v>11.38</v>
      </c>
    </row>
    <row r="51" spans="1:12" ht="15" x14ac:dyDescent="0.25">
      <c r="A51" s="23"/>
      <c r="B51" s="15"/>
      <c r="C51" s="11"/>
      <c r="D51" s="7" t="s">
        <v>28</v>
      </c>
      <c r="E51" s="52" t="s">
        <v>102</v>
      </c>
      <c r="F51" s="42">
        <v>205</v>
      </c>
      <c r="G51" s="42">
        <v>0.1</v>
      </c>
      <c r="H51" s="42">
        <v>0</v>
      </c>
      <c r="I51" s="42">
        <v>4.5999999999999996</v>
      </c>
      <c r="J51" s="42">
        <v>17.100000000000001</v>
      </c>
      <c r="K51" s="51" t="s">
        <v>38</v>
      </c>
      <c r="L51" s="42">
        <v>2.15</v>
      </c>
    </row>
    <row r="52" spans="1:12" ht="15" x14ac:dyDescent="0.25">
      <c r="A52" s="23"/>
      <c r="B52" s="15"/>
      <c r="C52" s="11"/>
      <c r="D52" s="7" t="s">
        <v>29</v>
      </c>
      <c r="E52" s="41" t="s">
        <v>126</v>
      </c>
      <c r="F52" s="42">
        <v>38</v>
      </c>
      <c r="G52" s="42">
        <v>3</v>
      </c>
      <c r="H52" s="42">
        <v>0.4</v>
      </c>
      <c r="I52" s="42">
        <v>19</v>
      </c>
      <c r="J52" s="42">
        <v>91.6</v>
      </c>
      <c r="K52" s="51" t="s">
        <v>40</v>
      </c>
      <c r="L52" s="42">
        <v>1.8</v>
      </c>
    </row>
    <row r="53" spans="1:12" ht="15" x14ac:dyDescent="0.25">
      <c r="A53" s="23"/>
      <c r="B53" s="15"/>
      <c r="C53" s="11"/>
      <c r="D53" s="7" t="s">
        <v>30</v>
      </c>
      <c r="E53" s="41" t="s">
        <v>128</v>
      </c>
      <c r="F53" s="42">
        <v>38</v>
      </c>
      <c r="G53" s="42">
        <v>3.1</v>
      </c>
      <c r="H53" s="42">
        <v>0.3</v>
      </c>
      <c r="I53" s="42">
        <v>19.5</v>
      </c>
      <c r="J53" s="42">
        <v>94.3</v>
      </c>
      <c r="K53" s="51" t="s">
        <v>95</v>
      </c>
      <c r="L53" s="42">
        <v>1.88</v>
      </c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4"/>
      <c r="B56" s="17"/>
      <c r="C56" s="8"/>
      <c r="D56" s="18" t="s">
        <v>31</v>
      </c>
      <c r="E56" s="9"/>
      <c r="F56" s="19">
        <f>SUM(F48:F55)</f>
        <v>801</v>
      </c>
      <c r="G56" s="19">
        <f>SUM(G48:G55)</f>
        <v>24.400000000000002</v>
      </c>
      <c r="H56" s="19">
        <f>SUM(H48:H55)</f>
        <v>22.599999999999998</v>
      </c>
      <c r="I56" s="19">
        <f>SUM(I48:I55)</f>
        <v>95.1</v>
      </c>
      <c r="J56" s="19">
        <f>SUM(J48:J55)</f>
        <v>801.9</v>
      </c>
      <c r="K56" s="25"/>
      <c r="L56" s="19">
        <f>SUM(L48:L55)</f>
        <v>74</v>
      </c>
    </row>
    <row r="57" spans="1:12" ht="15.75" customHeight="1" x14ac:dyDescent="0.2">
      <c r="A57" s="29">
        <f>A40</f>
        <v>1</v>
      </c>
      <c r="B57" s="30">
        <f>B40</f>
        <v>3</v>
      </c>
      <c r="C57" s="82" t="s">
        <v>4</v>
      </c>
      <c r="D57" s="83"/>
      <c r="E57" s="31"/>
      <c r="F57" s="32">
        <f>F46+F56</f>
        <v>1351</v>
      </c>
      <c r="G57" s="32">
        <f>G46+G56</f>
        <v>40.6</v>
      </c>
      <c r="H57" s="32">
        <f>H46+H56</f>
        <v>44.599999999999994</v>
      </c>
      <c r="I57" s="32">
        <f>I46+I56</f>
        <v>193.2</v>
      </c>
      <c r="J57" s="32">
        <f>J46+J56</f>
        <v>1491.9</v>
      </c>
      <c r="K57" s="32"/>
      <c r="L57" s="32">
        <f>L46+L56</f>
        <v>163</v>
      </c>
    </row>
    <row r="58" spans="1:12" ht="15" x14ac:dyDescent="0.25">
      <c r="A58" s="20">
        <v>1</v>
      </c>
      <c r="B58" s="21">
        <v>4</v>
      </c>
      <c r="C58" s="22" t="s">
        <v>19</v>
      </c>
      <c r="D58" s="5" t="s">
        <v>20</v>
      </c>
      <c r="E58" s="57" t="s">
        <v>65</v>
      </c>
      <c r="F58" s="39">
        <v>90</v>
      </c>
      <c r="G58" s="39">
        <v>16.3</v>
      </c>
      <c r="H58" s="39">
        <v>15.2</v>
      </c>
      <c r="I58" s="39">
        <v>10.199999999999999</v>
      </c>
      <c r="J58" s="39">
        <v>256.89999999999998</v>
      </c>
      <c r="K58" s="58" t="s">
        <v>66</v>
      </c>
      <c r="L58" s="39">
        <v>55.33</v>
      </c>
    </row>
    <row r="59" spans="1:12" ht="15" x14ac:dyDescent="0.25">
      <c r="A59" s="23"/>
      <c r="B59" s="15"/>
      <c r="C59" s="11"/>
      <c r="D59" s="6" t="s">
        <v>96</v>
      </c>
      <c r="E59" s="52" t="s">
        <v>56</v>
      </c>
      <c r="F59" s="42">
        <v>150</v>
      </c>
      <c r="G59" s="42">
        <v>8.5</v>
      </c>
      <c r="H59" s="42">
        <v>5.0999999999999996</v>
      </c>
      <c r="I59" s="42">
        <v>40.200000000000003</v>
      </c>
      <c r="J59" s="42">
        <v>249.9</v>
      </c>
      <c r="K59" s="51" t="s">
        <v>57</v>
      </c>
      <c r="L59" s="42">
        <v>14.33</v>
      </c>
    </row>
    <row r="60" spans="1:12" ht="15" x14ac:dyDescent="0.25">
      <c r="A60" s="23"/>
      <c r="B60" s="15"/>
      <c r="C60" s="11"/>
      <c r="D60" s="7" t="s">
        <v>21</v>
      </c>
      <c r="E60" s="52" t="s">
        <v>81</v>
      </c>
      <c r="F60" s="42">
        <v>200</v>
      </c>
      <c r="G60" s="42">
        <v>0.7</v>
      </c>
      <c r="H60" s="42">
        <v>0</v>
      </c>
      <c r="I60" s="42">
        <v>8.5</v>
      </c>
      <c r="J60" s="42">
        <v>36.9</v>
      </c>
      <c r="K60" s="51" t="s">
        <v>85</v>
      </c>
      <c r="L60" s="42">
        <v>7.56</v>
      </c>
    </row>
    <row r="61" spans="1:12" ht="15" x14ac:dyDescent="0.25">
      <c r="A61" s="23"/>
      <c r="B61" s="15"/>
      <c r="C61" s="11"/>
      <c r="D61" s="7" t="s">
        <v>22</v>
      </c>
      <c r="E61" s="41" t="s">
        <v>126</v>
      </c>
      <c r="F61" s="42">
        <v>38</v>
      </c>
      <c r="G61" s="65">
        <v>3</v>
      </c>
      <c r="H61" s="42">
        <v>0.4</v>
      </c>
      <c r="I61" s="65">
        <v>19</v>
      </c>
      <c r="J61" s="42">
        <v>91.6</v>
      </c>
      <c r="K61" s="51" t="s">
        <v>40</v>
      </c>
      <c r="L61" s="42">
        <v>1.8</v>
      </c>
    </row>
    <row r="62" spans="1:12" ht="15" x14ac:dyDescent="0.25">
      <c r="A62" s="23"/>
      <c r="B62" s="15"/>
      <c r="C62" s="11"/>
      <c r="D62" s="6" t="s">
        <v>98</v>
      </c>
      <c r="E62" s="52" t="s">
        <v>52</v>
      </c>
      <c r="F62" s="42">
        <v>30</v>
      </c>
      <c r="G62" s="42">
        <v>0.3</v>
      </c>
      <c r="H62" s="42">
        <v>0.6</v>
      </c>
      <c r="I62" s="42">
        <v>2.1</v>
      </c>
      <c r="J62" s="42">
        <v>13.8</v>
      </c>
      <c r="K62" s="51" t="s">
        <v>53</v>
      </c>
      <c r="L62" s="42">
        <v>0.97</v>
      </c>
    </row>
    <row r="63" spans="1:12" ht="15" x14ac:dyDescent="0.25">
      <c r="A63" s="23"/>
      <c r="B63" s="15"/>
      <c r="C63" s="11"/>
      <c r="D63" s="6" t="s">
        <v>24</v>
      </c>
      <c r="E63" s="52" t="s">
        <v>103</v>
      </c>
      <c r="F63" s="42">
        <v>60</v>
      </c>
      <c r="G63" s="42">
        <v>0.9</v>
      </c>
      <c r="H63" s="42">
        <v>6.1</v>
      </c>
      <c r="I63" s="42">
        <v>4.5999999999999996</v>
      </c>
      <c r="J63" s="42">
        <v>135.6</v>
      </c>
      <c r="K63" s="55" t="s">
        <v>78</v>
      </c>
      <c r="L63" s="42">
        <v>9.01</v>
      </c>
    </row>
    <row r="64" spans="1:12" ht="15" x14ac:dyDescent="0.25">
      <c r="A64" s="24"/>
      <c r="B64" s="17"/>
      <c r="C64" s="8"/>
      <c r="D64" s="18" t="s">
        <v>31</v>
      </c>
      <c r="E64" s="9"/>
      <c r="F64" s="19">
        <f>SUM(F58:F63)</f>
        <v>568</v>
      </c>
      <c r="G64" s="19">
        <f>SUM(G58:G63)</f>
        <v>29.7</v>
      </c>
      <c r="H64" s="19">
        <f>SUM(H58:H63)</f>
        <v>27.4</v>
      </c>
      <c r="I64" s="19">
        <f>SUM(I58:I63)</f>
        <v>84.6</v>
      </c>
      <c r="J64" s="19">
        <f>SUM(J58:J63)</f>
        <v>784.69999999999993</v>
      </c>
      <c r="K64" s="25"/>
      <c r="L64" s="19">
        <f>SUM(L58:L63)</f>
        <v>89</v>
      </c>
    </row>
    <row r="65" spans="1:12" ht="15" x14ac:dyDescent="0.25">
      <c r="A65" s="23">
        <v>1</v>
      </c>
      <c r="B65" s="15">
        <v>4</v>
      </c>
      <c r="C65" s="11" t="s">
        <v>23</v>
      </c>
      <c r="D65" s="18"/>
      <c r="E65" s="9"/>
      <c r="F65" s="19"/>
      <c r="G65" s="19"/>
      <c r="H65" s="19"/>
      <c r="I65" s="19"/>
      <c r="J65" s="19"/>
      <c r="K65" s="25"/>
      <c r="L65" s="19"/>
    </row>
    <row r="66" spans="1:12" ht="15" x14ac:dyDescent="0.25">
      <c r="A66" s="23"/>
      <c r="B66" s="15"/>
      <c r="C66" s="11"/>
      <c r="D66" s="7" t="s">
        <v>25</v>
      </c>
      <c r="E66" s="52" t="s">
        <v>67</v>
      </c>
      <c r="F66" s="42">
        <v>250</v>
      </c>
      <c r="G66" s="42">
        <v>2.6</v>
      </c>
      <c r="H66" s="42">
        <v>2.4</v>
      </c>
      <c r="I66" s="42">
        <v>18.899999999999999</v>
      </c>
      <c r="J66" s="62">
        <v>107.9</v>
      </c>
      <c r="K66" s="51" t="s">
        <v>68</v>
      </c>
      <c r="L66" s="42">
        <v>6.48</v>
      </c>
    </row>
    <row r="67" spans="1:12" ht="15" x14ac:dyDescent="0.25">
      <c r="A67" s="23"/>
      <c r="B67" s="15"/>
      <c r="C67" s="11"/>
      <c r="D67" s="7" t="s">
        <v>26</v>
      </c>
      <c r="E67" s="52" t="s">
        <v>132</v>
      </c>
      <c r="F67" s="42">
        <v>90</v>
      </c>
      <c r="G67" s="42">
        <v>17.100000000000001</v>
      </c>
      <c r="H67" s="42">
        <v>18.8</v>
      </c>
      <c r="I67" s="42">
        <v>6.1</v>
      </c>
      <c r="J67" s="42">
        <v>251.7</v>
      </c>
      <c r="K67" s="51" t="s">
        <v>69</v>
      </c>
      <c r="L67" s="42">
        <v>40.22</v>
      </c>
    </row>
    <row r="68" spans="1:12" ht="15" x14ac:dyDescent="0.25">
      <c r="A68" s="23"/>
      <c r="B68" s="15"/>
      <c r="C68" s="11"/>
      <c r="D68" s="7" t="s">
        <v>27</v>
      </c>
      <c r="E68" s="52" t="s">
        <v>104</v>
      </c>
      <c r="F68" s="42">
        <v>150</v>
      </c>
      <c r="G68" s="42">
        <v>3.5</v>
      </c>
      <c r="H68" s="42">
        <v>3.4</v>
      </c>
      <c r="I68" s="42">
        <v>34.200000000000003</v>
      </c>
      <c r="J68" s="42">
        <v>191.5</v>
      </c>
      <c r="K68" s="51" t="s">
        <v>105</v>
      </c>
      <c r="L68" s="42">
        <v>18.059999999999999</v>
      </c>
    </row>
    <row r="69" spans="1:12" ht="15" x14ac:dyDescent="0.25">
      <c r="A69" s="23"/>
      <c r="B69" s="15"/>
      <c r="C69" s="11"/>
      <c r="D69" s="7" t="s">
        <v>28</v>
      </c>
      <c r="E69" s="52" t="s">
        <v>44</v>
      </c>
      <c r="F69" s="42">
        <v>200</v>
      </c>
      <c r="G69" s="42">
        <v>2.2000000000000002</v>
      </c>
      <c r="H69" s="42">
        <v>0</v>
      </c>
      <c r="I69" s="42">
        <v>44.6</v>
      </c>
      <c r="J69" s="42">
        <v>68</v>
      </c>
      <c r="K69" s="51" t="s">
        <v>45</v>
      </c>
      <c r="L69" s="42">
        <v>4.59</v>
      </c>
    </row>
    <row r="70" spans="1:12" ht="15" x14ac:dyDescent="0.25">
      <c r="A70" s="23"/>
      <c r="B70" s="15"/>
      <c r="C70" s="11"/>
      <c r="D70" s="7" t="s">
        <v>29</v>
      </c>
      <c r="E70" s="41" t="s">
        <v>126</v>
      </c>
      <c r="F70" s="42">
        <v>38</v>
      </c>
      <c r="G70" s="42">
        <v>3</v>
      </c>
      <c r="H70" s="42">
        <v>0.4</v>
      </c>
      <c r="I70" s="42">
        <v>19</v>
      </c>
      <c r="J70" s="42">
        <v>91.6</v>
      </c>
      <c r="K70" s="51" t="s">
        <v>40</v>
      </c>
      <c r="L70" s="42">
        <v>1.8</v>
      </c>
    </row>
    <row r="71" spans="1:12" ht="15" x14ac:dyDescent="0.25">
      <c r="A71" s="23"/>
      <c r="B71" s="15"/>
      <c r="C71" s="11"/>
      <c r="D71" s="7" t="s">
        <v>30</v>
      </c>
      <c r="E71" s="41" t="s">
        <v>128</v>
      </c>
      <c r="F71" s="42">
        <v>38</v>
      </c>
      <c r="G71" s="42">
        <v>3.1</v>
      </c>
      <c r="H71" s="42">
        <v>0.3</v>
      </c>
      <c r="I71" s="42">
        <v>19.5</v>
      </c>
      <c r="J71" s="42">
        <v>94.3</v>
      </c>
      <c r="K71" s="51" t="s">
        <v>95</v>
      </c>
      <c r="L71" s="42">
        <v>1.88</v>
      </c>
    </row>
    <row r="72" spans="1:12" ht="15" x14ac:dyDescent="0.25">
      <c r="A72" s="23"/>
      <c r="B72" s="15"/>
      <c r="C72" s="11"/>
      <c r="D72" s="6" t="s">
        <v>98</v>
      </c>
      <c r="E72" s="52" t="s">
        <v>52</v>
      </c>
      <c r="F72" s="42">
        <v>30</v>
      </c>
      <c r="G72" s="42">
        <v>0.3</v>
      </c>
      <c r="H72" s="42">
        <v>0.6</v>
      </c>
      <c r="I72" s="42">
        <v>2.1</v>
      </c>
      <c r="J72" s="42">
        <v>13.8</v>
      </c>
      <c r="K72" s="51" t="s">
        <v>53</v>
      </c>
      <c r="L72" s="42">
        <v>0.97</v>
      </c>
    </row>
    <row r="73" spans="1:12" ht="15" x14ac:dyDescent="0.2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4"/>
      <c r="B74" s="17"/>
      <c r="C74" s="8"/>
      <c r="D74" s="18" t="s">
        <v>31</v>
      </c>
      <c r="E74" s="9"/>
      <c r="F74" s="19">
        <f>SUM(F66:F73)</f>
        <v>796</v>
      </c>
      <c r="G74" s="19">
        <f>SUM(G66:G73)</f>
        <v>31.800000000000004</v>
      </c>
      <c r="H74" s="19">
        <f>SUM(H66:H73)</f>
        <v>25.9</v>
      </c>
      <c r="I74" s="19">
        <f>SUM(I66:I73)</f>
        <v>144.4</v>
      </c>
      <c r="J74" s="19">
        <f>SUM(J66:J73)</f>
        <v>818.8</v>
      </c>
      <c r="K74" s="25"/>
      <c r="L74" s="78">
        <f>SUM(L66:L73)</f>
        <v>74</v>
      </c>
    </row>
    <row r="75" spans="1:12" ht="15.75" customHeight="1" x14ac:dyDescent="0.2">
      <c r="A75" s="29">
        <f>A58</f>
        <v>1</v>
      </c>
      <c r="B75" s="30">
        <f>B58</f>
        <v>4</v>
      </c>
      <c r="C75" s="82" t="s">
        <v>4</v>
      </c>
      <c r="D75" s="83"/>
      <c r="E75" s="31"/>
      <c r="F75" s="32">
        <f>F64+F74</f>
        <v>1364</v>
      </c>
      <c r="G75" s="32">
        <f>G64+G74</f>
        <v>61.5</v>
      </c>
      <c r="H75" s="32">
        <f>H64+H74</f>
        <v>53.3</v>
      </c>
      <c r="I75" s="32">
        <f>I64+I74</f>
        <v>229</v>
      </c>
      <c r="J75" s="32">
        <f>J64+J74</f>
        <v>1603.5</v>
      </c>
      <c r="K75" s="32"/>
      <c r="L75" s="32">
        <f>L64+L74</f>
        <v>163</v>
      </c>
    </row>
    <row r="76" spans="1:12" ht="15" x14ac:dyDescent="0.25">
      <c r="A76" s="20">
        <v>1</v>
      </c>
      <c r="B76" s="21">
        <v>5</v>
      </c>
      <c r="C76" s="22" t="s">
        <v>19</v>
      </c>
      <c r="D76" s="5" t="s">
        <v>20</v>
      </c>
      <c r="E76" s="57" t="s">
        <v>133</v>
      </c>
      <c r="F76" s="39">
        <v>150</v>
      </c>
      <c r="G76" s="39">
        <v>13.8</v>
      </c>
      <c r="H76" s="39">
        <v>9.9</v>
      </c>
      <c r="I76" s="39">
        <v>9.6999999999999993</v>
      </c>
      <c r="J76" s="39">
        <v>323.39999999999998</v>
      </c>
      <c r="K76" s="58" t="s">
        <v>72</v>
      </c>
      <c r="L76" s="39">
        <v>44.63</v>
      </c>
    </row>
    <row r="77" spans="1:12" ht="15" x14ac:dyDescent="0.25">
      <c r="A77" s="23"/>
      <c r="B77" s="15"/>
      <c r="C77" s="11"/>
      <c r="D77" s="6" t="s">
        <v>27</v>
      </c>
      <c r="E77" s="52" t="s">
        <v>49</v>
      </c>
      <c r="F77" s="42">
        <v>150</v>
      </c>
      <c r="G77" s="42">
        <v>3.1</v>
      </c>
      <c r="H77" s="42">
        <v>3.9</v>
      </c>
      <c r="I77" s="42">
        <v>20.2</v>
      </c>
      <c r="J77" s="42">
        <v>139.6</v>
      </c>
      <c r="K77" s="51" t="s">
        <v>73</v>
      </c>
      <c r="L77" s="42">
        <v>17.440000000000001</v>
      </c>
    </row>
    <row r="78" spans="1:12" ht="15" x14ac:dyDescent="0.25">
      <c r="A78" s="23"/>
      <c r="B78" s="15"/>
      <c r="C78" s="11"/>
      <c r="D78" s="7" t="s">
        <v>21</v>
      </c>
      <c r="E78" s="52" t="s">
        <v>107</v>
      </c>
      <c r="F78" s="42">
        <v>200</v>
      </c>
      <c r="G78" s="42">
        <v>0.4</v>
      </c>
      <c r="H78" s="42">
        <v>0</v>
      </c>
      <c r="I78" s="65">
        <v>16.600000000000001</v>
      </c>
      <c r="J78" s="42">
        <v>64.400000000000006</v>
      </c>
      <c r="K78" s="51" t="s">
        <v>39</v>
      </c>
      <c r="L78" s="42">
        <v>10.35</v>
      </c>
    </row>
    <row r="79" spans="1:12" ht="15" x14ac:dyDescent="0.25">
      <c r="A79" s="23"/>
      <c r="B79" s="15"/>
      <c r="C79" s="11"/>
      <c r="D79" s="7" t="s">
        <v>22</v>
      </c>
      <c r="E79" s="41" t="s">
        <v>126</v>
      </c>
      <c r="F79" s="42">
        <v>38</v>
      </c>
      <c r="G79" s="65">
        <v>3</v>
      </c>
      <c r="H79" s="42">
        <v>0.4</v>
      </c>
      <c r="I79" s="65">
        <v>19</v>
      </c>
      <c r="J79" s="42">
        <v>91.6</v>
      </c>
      <c r="K79" s="51" t="s">
        <v>40</v>
      </c>
      <c r="L79" s="42">
        <v>1.8</v>
      </c>
    </row>
    <row r="80" spans="1:12" ht="15" x14ac:dyDescent="0.25">
      <c r="A80" s="23"/>
      <c r="B80" s="15"/>
      <c r="C80" s="11"/>
      <c r="D80" s="6" t="s">
        <v>24</v>
      </c>
      <c r="E80" s="52" t="s">
        <v>134</v>
      </c>
      <c r="F80" s="42">
        <v>60</v>
      </c>
      <c r="G80" s="42">
        <v>0.7</v>
      </c>
      <c r="H80" s="42">
        <v>5.6</v>
      </c>
      <c r="I80" s="42">
        <v>2.4</v>
      </c>
      <c r="J80" s="42">
        <v>97.1</v>
      </c>
      <c r="K80" s="51" t="s">
        <v>106</v>
      </c>
      <c r="L80" s="42">
        <v>14.78</v>
      </c>
    </row>
    <row r="81" spans="1:12" ht="15" x14ac:dyDescent="0.25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4"/>
      <c r="B82" s="17"/>
      <c r="C82" s="8"/>
      <c r="D82" s="18" t="s">
        <v>31</v>
      </c>
      <c r="E82" s="9"/>
      <c r="F82" s="19">
        <f>SUM(F76:F81)</f>
        <v>598</v>
      </c>
      <c r="G82" s="19">
        <f>SUM(G76:G81)</f>
        <v>21</v>
      </c>
      <c r="H82" s="19">
        <f>SUM(H76:H81)</f>
        <v>19.8</v>
      </c>
      <c r="I82" s="19">
        <f>SUM(I76:I81)</f>
        <v>67.900000000000006</v>
      </c>
      <c r="J82" s="19">
        <f>SUM(J76:J81)</f>
        <v>716.1</v>
      </c>
      <c r="K82" s="25"/>
      <c r="L82" s="19">
        <f>SUM(L76:L81)</f>
        <v>89</v>
      </c>
    </row>
    <row r="83" spans="1:12" ht="15" x14ac:dyDescent="0.25">
      <c r="A83" s="26">
        <f>A76</f>
        <v>1</v>
      </c>
      <c r="B83" s="13">
        <f>B76</f>
        <v>5</v>
      </c>
      <c r="C83" s="10" t="s">
        <v>23</v>
      </c>
      <c r="D83" s="7"/>
      <c r="E83" s="52"/>
      <c r="F83" s="42"/>
      <c r="G83" s="42"/>
      <c r="H83" s="42"/>
      <c r="I83" s="42"/>
      <c r="J83" s="42"/>
      <c r="K83" s="51"/>
      <c r="L83" s="42"/>
    </row>
    <row r="84" spans="1:12" ht="15" x14ac:dyDescent="0.25">
      <c r="A84" s="23"/>
      <c r="B84" s="15"/>
      <c r="C84" s="11"/>
      <c r="D84" s="7" t="s">
        <v>25</v>
      </c>
      <c r="E84" s="52" t="s">
        <v>108</v>
      </c>
      <c r="F84" s="42">
        <v>260</v>
      </c>
      <c r="G84" s="42">
        <v>2.2000000000000002</v>
      </c>
      <c r="H84" s="42">
        <v>6.3</v>
      </c>
      <c r="I84" s="42">
        <v>8.9</v>
      </c>
      <c r="J84" s="42">
        <v>201.8</v>
      </c>
      <c r="K84" s="51" t="s">
        <v>43</v>
      </c>
      <c r="L84" s="42">
        <v>10.46</v>
      </c>
    </row>
    <row r="85" spans="1:12" ht="15" x14ac:dyDescent="0.25">
      <c r="A85" s="23"/>
      <c r="B85" s="15"/>
      <c r="C85" s="11"/>
      <c r="D85" s="7" t="s">
        <v>26</v>
      </c>
      <c r="E85" s="52" t="s">
        <v>135</v>
      </c>
      <c r="F85" s="42">
        <v>120</v>
      </c>
      <c r="G85" s="42">
        <v>12</v>
      </c>
      <c r="H85" s="42">
        <v>19.2</v>
      </c>
      <c r="I85" s="42">
        <v>15.6</v>
      </c>
      <c r="J85" s="42">
        <v>293.7</v>
      </c>
      <c r="K85" s="51" t="s">
        <v>75</v>
      </c>
      <c r="L85" s="42">
        <v>49.9</v>
      </c>
    </row>
    <row r="86" spans="1:12" ht="15" x14ac:dyDescent="0.25">
      <c r="A86" s="23"/>
      <c r="B86" s="15"/>
      <c r="C86" s="11"/>
      <c r="D86" s="7" t="s">
        <v>27</v>
      </c>
      <c r="E86" s="52" t="s">
        <v>87</v>
      </c>
      <c r="F86" s="42">
        <v>150</v>
      </c>
      <c r="G86" s="42">
        <v>5.2</v>
      </c>
      <c r="H86" s="42">
        <v>3.3</v>
      </c>
      <c r="I86" s="42">
        <v>33.4</v>
      </c>
      <c r="J86" s="42">
        <v>193</v>
      </c>
      <c r="K86" s="51" t="s">
        <v>76</v>
      </c>
      <c r="L86" s="42">
        <v>7.84</v>
      </c>
    </row>
    <row r="87" spans="1:12" ht="15" x14ac:dyDescent="0.25">
      <c r="A87" s="23"/>
      <c r="B87" s="15"/>
      <c r="C87" s="11"/>
      <c r="D87" s="7" t="s">
        <v>28</v>
      </c>
      <c r="E87" s="52" t="s">
        <v>102</v>
      </c>
      <c r="F87" s="42">
        <v>205</v>
      </c>
      <c r="G87" s="42">
        <v>0.1</v>
      </c>
      <c r="H87" s="42">
        <v>0</v>
      </c>
      <c r="I87" s="42">
        <v>4.5999999999999996</v>
      </c>
      <c r="J87" s="42">
        <v>17.100000000000001</v>
      </c>
      <c r="K87" s="51" t="s">
        <v>38</v>
      </c>
      <c r="L87" s="42">
        <v>2.12</v>
      </c>
    </row>
    <row r="88" spans="1:12" ht="15" x14ac:dyDescent="0.25">
      <c r="A88" s="23"/>
      <c r="B88" s="15"/>
      <c r="C88" s="11"/>
      <c r="D88" s="7" t="s">
        <v>29</v>
      </c>
      <c r="E88" s="41" t="s">
        <v>126</v>
      </c>
      <c r="F88" s="42">
        <v>38</v>
      </c>
      <c r="G88" s="42">
        <v>3</v>
      </c>
      <c r="H88" s="42">
        <v>0.4</v>
      </c>
      <c r="I88" s="42">
        <v>19</v>
      </c>
      <c r="J88" s="42">
        <v>91.6</v>
      </c>
      <c r="K88" s="51" t="s">
        <v>40</v>
      </c>
      <c r="L88" s="42">
        <v>1.8</v>
      </c>
    </row>
    <row r="89" spans="1:12" ht="15" x14ac:dyDescent="0.25">
      <c r="A89" s="23"/>
      <c r="B89" s="15"/>
      <c r="C89" s="11"/>
      <c r="D89" s="7" t="s">
        <v>30</v>
      </c>
      <c r="E89" s="41" t="s">
        <v>128</v>
      </c>
      <c r="F89" s="42">
        <v>38</v>
      </c>
      <c r="G89" s="42">
        <v>3.1</v>
      </c>
      <c r="H89" s="42">
        <v>0.3</v>
      </c>
      <c r="I89" s="42">
        <v>19.5</v>
      </c>
      <c r="J89" s="42">
        <v>94.3</v>
      </c>
      <c r="K89" s="51" t="s">
        <v>95</v>
      </c>
      <c r="L89" s="42">
        <v>1.88</v>
      </c>
    </row>
    <row r="90" spans="1:12" ht="15" x14ac:dyDescent="0.25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4"/>
      <c r="B91" s="17"/>
      <c r="C91" s="8"/>
      <c r="D91" s="18" t="s">
        <v>31</v>
      </c>
      <c r="E91" s="9"/>
      <c r="F91" s="19">
        <f>SUM(F83:F90)</f>
        <v>811</v>
      </c>
      <c r="G91" s="19">
        <f>SUM(G83:G90)</f>
        <v>25.6</v>
      </c>
      <c r="H91" s="19">
        <f>SUM(H83:H90)</f>
        <v>29.5</v>
      </c>
      <c r="I91" s="19">
        <f>SUM(I83:I90)</f>
        <v>101</v>
      </c>
      <c r="J91" s="19">
        <f>SUM(J83:J90)</f>
        <v>891.5</v>
      </c>
      <c r="K91" s="25"/>
      <c r="L91" s="19">
        <f>SUM(L83:L90)</f>
        <v>74</v>
      </c>
    </row>
    <row r="92" spans="1:12" ht="15.75" customHeight="1" x14ac:dyDescent="0.2">
      <c r="A92" s="29">
        <f>A76</f>
        <v>1</v>
      </c>
      <c r="B92" s="30">
        <f>B76</f>
        <v>5</v>
      </c>
      <c r="C92" s="82" t="s">
        <v>4</v>
      </c>
      <c r="D92" s="83"/>
      <c r="E92" s="31"/>
      <c r="F92" s="32">
        <f>F82+F91</f>
        <v>1409</v>
      </c>
      <c r="G92" s="32">
        <f>G82+G91</f>
        <v>46.6</v>
      </c>
      <c r="H92" s="32">
        <f>H82+H91</f>
        <v>49.3</v>
      </c>
      <c r="I92" s="32">
        <f>I82+I91</f>
        <v>168.9</v>
      </c>
      <c r="J92" s="32">
        <f>J82+J91</f>
        <v>1607.6</v>
      </c>
      <c r="K92" s="32"/>
      <c r="L92" s="32">
        <f>L82+L91</f>
        <v>163</v>
      </c>
    </row>
    <row r="93" spans="1:12" ht="15" x14ac:dyDescent="0.25">
      <c r="A93" s="20">
        <v>2</v>
      </c>
      <c r="B93" s="21">
        <v>1</v>
      </c>
      <c r="C93" s="22" t="s">
        <v>19</v>
      </c>
      <c r="D93" s="5" t="s">
        <v>20</v>
      </c>
      <c r="E93" s="57" t="s">
        <v>136</v>
      </c>
      <c r="F93" s="39">
        <v>210</v>
      </c>
      <c r="G93" s="39">
        <v>6.9</v>
      </c>
      <c r="H93" s="39">
        <v>11.1</v>
      </c>
      <c r="I93" s="39">
        <v>36.200000000000003</v>
      </c>
      <c r="J93" s="39">
        <v>299.3</v>
      </c>
      <c r="K93" s="58" t="s">
        <v>37</v>
      </c>
      <c r="L93" s="39">
        <v>30.56</v>
      </c>
    </row>
    <row r="94" spans="1:12" ht="15" x14ac:dyDescent="0.25">
      <c r="A94" s="23"/>
      <c r="B94" s="15"/>
      <c r="C94" s="11"/>
      <c r="D94" s="7" t="s">
        <v>28</v>
      </c>
      <c r="E94" s="52" t="s">
        <v>41</v>
      </c>
      <c r="F94" s="42">
        <v>200</v>
      </c>
      <c r="G94" s="42">
        <v>0.8</v>
      </c>
      <c r="H94" s="42">
        <v>0</v>
      </c>
      <c r="I94" s="42">
        <v>20.6</v>
      </c>
      <c r="J94" s="42">
        <v>84</v>
      </c>
      <c r="K94" s="51" t="s">
        <v>42</v>
      </c>
      <c r="L94" s="42">
        <v>17.16</v>
      </c>
    </row>
    <row r="95" spans="1:12" ht="15" x14ac:dyDescent="0.25">
      <c r="A95" s="23"/>
      <c r="B95" s="15"/>
      <c r="C95" s="11"/>
      <c r="D95" s="7" t="s">
        <v>22</v>
      </c>
      <c r="E95" s="41" t="s">
        <v>126</v>
      </c>
      <c r="F95" s="42">
        <v>38</v>
      </c>
      <c r="G95" s="65">
        <v>3</v>
      </c>
      <c r="H95" s="42">
        <v>0.4</v>
      </c>
      <c r="I95" s="65">
        <v>19</v>
      </c>
      <c r="J95" s="42">
        <v>91.6</v>
      </c>
      <c r="K95" s="51" t="s">
        <v>40</v>
      </c>
      <c r="L95" s="42">
        <v>1.8</v>
      </c>
    </row>
    <row r="96" spans="1:12" ht="15" x14ac:dyDescent="0.25">
      <c r="A96" s="23"/>
      <c r="B96" s="15"/>
      <c r="C96" s="11"/>
      <c r="D96" s="7" t="s">
        <v>21</v>
      </c>
      <c r="E96" s="41" t="s">
        <v>59</v>
      </c>
      <c r="F96" s="42">
        <v>200</v>
      </c>
      <c r="G96" s="42">
        <v>0</v>
      </c>
      <c r="H96" s="42">
        <v>0</v>
      </c>
      <c r="I96" s="42">
        <v>24</v>
      </c>
      <c r="J96" s="42">
        <v>95</v>
      </c>
      <c r="K96" s="43" t="s">
        <v>60</v>
      </c>
      <c r="L96" s="42">
        <v>14.52</v>
      </c>
    </row>
    <row r="97" spans="1:12" ht="15" x14ac:dyDescent="0.25">
      <c r="A97" s="23"/>
      <c r="B97" s="15"/>
      <c r="C97" s="11"/>
      <c r="D97" s="6" t="s">
        <v>24</v>
      </c>
      <c r="E97" s="50" t="s">
        <v>137</v>
      </c>
      <c r="F97" s="42">
        <v>60</v>
      </c>
      <c r="G97" s="42">
        <v>4.9000000000000004</v>
      </c>
      <c r="H97" s="42">
        <v>9.6</v>
      </c>
      <c r="I97" s="42">
        <v>17.5</v>
      </c>
      <c r="J97" s="42">
        <v>175.9</v>
      </c>
      <c r="K97" s="55" t="s">
        <v>88</v>
      </c>
      <c r="L97" s="42">
        <v>24.96</v>
      </c>
    </row>
    <row r="98" spans="1:12" ht="15" x14ac:dyDescent="0.25">
      <c r="A98" s="23"/>
      <c r="B98" s="15"/>
      <c r="C98" s="11"/>
      <c r="D98" s="6"/>
      <c r="E98" s="52"/>
      <c r="F98" s="42"/>
      <c r="G98" s="42"/>
      <c r="H98" s="42"/>
      <c r="I98" s="42"/>
      <c r="J98" s="42"/>
      <c r="K98" s="51"/>
      <c r="L98" s="42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SUM(F93:F98)</f>
        <v>708</v>
      </c>
      <c r="G99" s="19">
        <f>SUM(G93:G98)</f>
        <v>15.6</v>
      </c>
      <c r="H99" s="19">
        <f>SUM(H93:H98)</f>
        <v>21.1</v>
      </c>
      <c r="I99" s="19">
        <f>SUM(I93:I98)</f>
        <v>117.30000000000001</v>
      </c>
      <c r="J99" s="19">
        <f>SUM(J93:J98)</f>
        <v>745.8</v>
      </c>
      <c r="K99" s="25"/>
      <c r="L99" s="19">
        <f>SUM(L93:L98)</f>
        <v>89</v>
      </c>
    </row>
    <row r="100" spans="1:12" ht="15" x14ac:dyDescent="0.25">
      <c r="A100" s="26">
        <f>A93</f>
        <v>2</v>
      </c>
      <c r="B100" s="13">
        <f>B93</f>
        <v>1</v>
      </c>
      <c r="C100" s="10" t="s">
        <v>23</v>
      </c>
      <c r="D100" s="7"/>
      <c r="E100" s="41"/>
      <c r="F100" s="42"/>
      <c r="G100" s="42"/>
      <c r="H100" s="42"/>
      <c r="I100" s="42"/>
      <c r="J100" s="42"/>
      <c r="K100" s="43"/>
      <c r="L100" s="42"/>
    </row>
    <row r="101" spans="1:12" ht="15.75" thickBot="1" x14ac:dyDescent="0.3">
      <c r="A101" s="23"/>
      <c r="B101" s="15"/>
      <c r="C101" s="11"/>
      <c r="D101" s="7" t="s">
        <v>25</v>
      </c>
      <c r="E101" s="52" t="s">
        <v>109</v>
      </c>
      <c r="F101" s="42">
        <v>260</v>
      </c>
      <c r="G101" s="42">
        <v>2.5</v>
      </c>
      <c r="H101" s="42">
        <v>6.5</v>
      </c>
      <c r="I101" s="42">
        <v>15.8</v>
      </c>
      <c r="J101" s="42">
        <v>240.2</v>
      </c>
      <c r="K101" s="51" t="s">
        <v>74</v>
      </c>
      <c r="L101" s="42">
        <v>16.170000000000002</v>
      </c>
    </row>
    <row r="102" spans="1:12" ht="15" x14ac:dyDescent="0.25">
      <c r="A102" s="23"/>
      <c r="B102" s="15"/>
      <c r="C102" s="11"/>
      <c r="D102" s="7" t="s">
        <v>26</v>
      </c>
      <c r="E102" s="57" t="s">
        <v>127</v>
      </c>
      <c r="F102" s="39">
        <v>250</v>
      </c>
      <c r="G102" s="39">
        <v>23.9</v>
      </c>
      <c r="H102" s="39">
        <v>28.7</v>
      </c>
      <c r="I102" s="39">
        <v>42.9</v>
      </c>
      <c r="J102" s="39">
        <v>513.70000000000005</v>
      </c>
      <c r="K102" s="58" t="s">
        <v>46</v>
      </c>
      <c r="L102" s="42">
        <v>49.56</v>
      </c>
    </row>
    <row r="103" spans="1:12" ht="15" x14ac:dyDescent="0.25">
      <c r="A103" s="23"/>
      <c r="B103" s="15"/>
      <c r="C103" s="11"/>
      <c r="D103" s="7" t="s">
        <v>28</v>
      </c>
      <c r="E103" s="52" t="s">
        <v>44</v>
      </c>
      <c r="F103" s="42">
        <v>200</v>
      </c>
      <c r="G103" s="42">
        <v>2.2000000000000002</v>
      </c>
      <c r="H103" s="42">
        <v>0</v>
      </c>
      <c r="I103" s="42">
        <v>44.6</v>
      </c>
      <c r="J103" s="42">
        <v>68</v>
      </c>
      <c r="K103" s="51" t="s">
        <v>45</v>
      </c>
      <c r="L103" s="42">
        <v>4.59</v>
      </c>
    </row>
    <row r="104" spans="1:12" ht="15" x14ac:dyDescent="0.25">
      <c r="A104" s="23"/>
      <c r="B104" s="15"/>
      <c r="C104" s="11"/>
      <c r="D104" s="7" t="s">
        <v>29</v>
      </c>
      <c r="E104" s="41" t="s">
        <v>126</v>
      </c>
      <c r="F104" s="42">
        <v>38</v>
      </c>
      <c r="G104" s="42">
        <v>3</v>
      </c>
      <c r="H104" s="42">
        <v>0.4</v>
      </c>
      <c r="I104" s="42">
        <v>19</v>
      </c>
      <c r="J104" s="42">
        <v>91.6</v>
      </c>
      <c r="K104" s="51" t="s">
        <v>40</v>
      </c>
      <c r="L104" s="42">
        <v>1.8</v>
      </c>
    </row>
    <row r="105" spans="1:12" ht="15" x14ac:dyDescent="0.25">
      <c r="A105" s="23"/>
      <c r="B105" s="15"/>
      <c r="C105" s="11"/>
      <c r="D105" s="7" t="s">
        <v>30</v>
      </c>
      <c r="E105" s="41" t="s">
        <v>128</v>
      </c>
      <c r="F105" s="42">
        <v>38</v>
      </c>
      <c r="G105" s="42">
        <v>3.1</v>
      </c>
      <c r="H105" s="42">
        <v>0.3</v>
      </c>
      <c r="I105" s="42">
        <v>19.5</v>
      </c>
      <c r="J105" s="42">
        <v>94.3</v>
      </c>
      <c r="K105" s="51" t="s">
        <v>95</v>
      </c>
      <c r="L105" s="42">
        <v>1.88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4"/>
      <c r="B107" s="17"/>
      <c r="C107" s="8"/>
      <c r="D107" s="18" t="s">
        <v>31</v>
      </c>
      <c r="E107" s="9"/>
      <c r="F107" s="19">
        <f>SUM(F100:F106)</f>
        <v>786</v>
      </c>
      <c r="G107" s="19">
        <f>SUM(G100:G106)</f>
        <v>34.699999999999996</v>
      </c>
      <c r="H107" s="19">
        <f>SUM(H100:H106)</f>
        <v>35.9</v>
      </c>
      <c r="I107" s="19">
        <f>SUM(I100:I106)</f>
        <v>141.80000000000001</v>
      </c>
      <c r="J107" s="19">
        <f>SUM(J100:J106)</f>
        <v>1007.8000000000001</v>
      </c>
      <c r="K107" s="25"/>
      <c r="L107" s="19">
        <f>SUM(L100:L106)</f>
        <v>74</v>
      </c>
    </row>
    <row r="108" spans="1:12" ht="15" x14ac:dyDescent="0.2">
      <c r="A108" s="29">
        <f>A93</f>
        <v>2</v>
      </c>
      <c r="B108" s="30">
        <f>B93</f>
        <v>1</v>
      </c>
      <c r="C108" s="82" t="s">
        <v>4</v>
      </c>
      <c r="D108" s="83"/>
      <c r="E108" s="31"/>
      <c r="F108" s="32">
        <f>F99+F107</f>
        <v>1494</v>
      </c>
      <c r="G108" s="32">
        <f>G99+G107</f>
        <v>50.3</v>
      </c>
      <c r="H108" s="32">
        <f>H99+H107</f>
        <v>57</v>
      </c>
      <c r="I108" s="32">
        <f>I99+I107</f>
        <v>259.10000000000002</v>
      </c>
      <c r="J108" s="32">
        <f>J99+J107</f>
        <v>1753.6</v>
      </c>
      <c r="K108" s="32"/>
      <c r="L108" s="32">
        <f>L99+L107</f>
        <v>163</v>
      </c>
    </row>
    <row r="109" spans="1:12" ht="15" x14ac:dyDescent="0.25">
      <c r="A109" s="14">
        <v>2</v>
      </c>
      <c r="B109" s="15">
        <v>2</v>
      </c>
      <c r="C109" s="22" t="s">
        <v>19</v>
      </c>
      <c r="D109" s="5" t="s">
        <v>20</v>
      </c>
      <c r="E109" s="57" t="s">
        <v>111</v>
      </c>
      <c r="F109" s="39">
        <v>120</v>
      </c>
      <c r="G109" s="39">
        <v>9.3000000000000007</v>
      </c>
      <c r="H109" s="39">
        <v>7.3</v>
      </c>
      <c r="I109" s="39">
        <v>12.2</v>
      </c>
      <c r="J109" s="39">
        <v>271.10000000000002</v>
      </c>
      <c r="K109" s="58" t="s">
        <v>63</v>
      </c>
      <c r="L109" s="39">
        <v>49.89</v>
      </c>
    </row>
    <row r="110" spans="1:12" ht="15" x14ac:dyDescent="0.25">
      <c r="A110" s="14"/>
      <c r="B110" s="15"/>
      <c r="C110" s="11"/>
      <c r="D110" s="6" t="s">
        <v>27</v>
      </c>
      <c r="E110" s="52" t="s">
        <v>49</v>
      </c>
      <c r="F110" s="42">
        <v>150</v>
      </c>
      <c r="G110" s="42">
        <v>3.1</v>
      </c>
      <c r="H110" s="42">
        <v>3.9</v>
      </c>
      <c r="I110" s="42">
        <v>20.2</v>
      </c>
      <c r="J110" s="42">
        <v>139.6</v>
      </c>
      <c r="K110" s="51" t="s">
        <v>50</v>
      </c>
      <c r="L110" s="42">
        <v>17.440000000000001</v>
      </c>
    </row>
    <row r="111" spans="1:12" ht="15" x14ac:dyDescent="0.25">
      <c r="A111" s="14"/>
      <c r="B111" s="15"/>
      <c r="C111" s="11"/>
      <c r="D111" s="7" t="s">
        <v>21</v>
      </c>
      <c r="E111" s="75" t="s">
        <v>82</v>
      </c>
      <c r="F111" s="56">
        <v>200</v>
      </c>
      <c r="G111" s="64">
        <v>1</v>
      </c>
      <c r="H111" s="56">
        <v>0</v>
      </c>
      <c r="I111" s="64">
        <v>14.6</v>
      </c>
      <c r="J111" s="56">
        <v>59.3</v>
      </c>
      <c r="K111" s="61" t="s">
        <v>45</v>
      </c>
      <c r="L111" s="59">
        <v>7.79</v>
      </c>
    </row>
    <row r="112" spans="1:12" ht="15" x14ac:dyDescent="0.25">
      <c r="A112" s="14"/>
      <c r="B112" s="15"/>
      <c r="C112" s="11"/>
      <c r="D112" s="7" t="s">
        <v>22</v>
      </c>
      <c r="E112" s="41" t="s">
        <v>126</v>
      </c>
      <c r="F112" s="42">
        <v>38</v>
      </c>
      <c r="G112" s="65">
        <v>3</v>
      </c>
      <c r="H112" s="42">
        <v>0.4</v>
      </c>
      <c r="I112" s="65">
        <v>19</v>
      </c>
      <c r="J112" s="42">
        <v>91.6</v>
      </c>
      <c r="K112" s="51" t="s">
        <v>40</v>
      </c>
      <c r="L112" s="42">
        <v>1.8</v>
      </c>
    </row>
    <row r="113" spans="1:12" ht="15" x14ac:dyDescent="0.25">
      <c r="A113" s="14"/>
      <c r="B113" s="15"/>
      <c r="C113" s="11"/>
      <c r="D113" s="6" t="s">
        <v>24</v>
      </c>
      <c r="E113" s="52" t="s">
        <v>138</v>
      </c>
      <c r="F113" s="42">
        <v>60</v>
      </c>
      <c r="G113" s="42">
        <v>0.6</v>
      </c>
      <c r="H113" s="42">
        <v>5.6</v>
      </c>
      <c r="I113" s="42">
        <v>3</v>
      </c>
      <c r="J113" s="42">
        <v>190.7</v>
      </c>
      <c r="K113" s="51" t="s">
        <v>110</v>
      </c>
      <c r="L113" s="42">
        <v>12.08</v>
      </c>
    </row>
    <row r="114" spans="1:12" ht="15" x14ac:dyDescent="0.25">
      <c r="A114" s="14"/>
      <c r="B114" s="15"/>
      <c r="C114" s="11"/>
      <c r="D114" s="6"/>
      <c r="E114" s="52"/>
      <c r="F114" s="42"/>
      <c r="G114" s="66"/>
      <c r="H114" s="42"/>
      <c r="I114" s="42"/>
      <c r="J114" s="42"/>
      <c r="K114" s="51"/>
      <c r="L114" s="42"/>
    </row>
    <row r="115" spans="1:12" ht="15" x14ac:dyDescent="0.25">
      <c r="A115" s="16"/>
      <c r="B115" s="17"/>
      <c r="C115" s="8"/>
      <c r="D115" s="18" t="s">
        <v>31</v>
      </c>
      <c r="E115" s="9"/>
      <c r="F115" s="19">
        <f>SUM(F109:F114)</f>
        <v>568</v>
      </c>
      <c r="G115" s="19">
        <f>SUM(G109:G114)</f>
        <v>17</v>
      </c>
      <c r="H115" s="19">
        <f>SUM(H109:H114)</f>
        <v>17.2</v>
      </c>
      <c r="I115" s="19">
        <f>SUM(I109:I114)</f>
        <v>69</v>
      </c>
      <c r="J115" s="19">
        <f>SUM(J109:J114)</f>
        <v>752.3</v>
      </c>
      <c r="K115" s="25"/>
      <c r="L115" s="19">
        <f>SUM(L109:L114)</f>
        <v>89</v>
      </c>
    </row>
    <row r="116" spans="1:12" ht="15" x14ac:dyDescent="0.25">
      <c r="A116" s="13">
        <f>A109</f>
        <v>2</v>
      </c>
      <c r="B116" s="13">
        <f>B109</f>
        <v>2</v>
      </c>
      <c r="C116" s="10" t="s">
        <v>23</v>
      </c>
      <c r="D116" s="7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14"/>
      <c r="B117" s="15"/>
      <c r="C117" s="11"/>
      <c r="D117" s="7" t="s">
        <v>25</v>
      </c>
      <c r="E117" s="52" t="s">
        <v>61</v>
      </c>
      <c r="F117" s="42">
        <v>250</v>
      </c>
      <c r="G117" s="42">
        <v>5.7</v>
      </c>
      <c r="H117" s="42">
        <v>5.2</v>
      </c>
      <c r="I117" s="42">
        <v>18.3</v>
      </c>
      <c r="J117" s="42">
        <v>140.30000000000001</v>
      </c>
      <c r="K117" s="51" t="s">
        <v>62</v>
      </c>
      <c r="L117" s="42">
        <v>6.9</v>
      </c>
    </row>
    <row r="118" spans="1:12" ht="15" x14ac:dyDescent="0.25">
      <c r="A118" s="14"/>
      <c r="B118" s="15"/>
      <c r="C118" s="11"/>
      <c r="D118" s="7" t="s">
        <v>26</v>
      </c>
      <c r="E118" s="52" t="s">
        <v>142</v>
      </c>
      <c r="F118" s="42">
        <v>120</v>
      </c>
      <c r="G118" s="42">
        <v>12.6</v>
      </c>
      <c r="H118" s="42">
        <v>4.5</v>
      </c>
      <c r="I118" s="42">
        <v>3.9</v>
      </c>
      <c r="J118" s="42">
        <v>306</v>
      </c>
      <c r="K118" s="51" t="s">
        <v>89</v>
      </c>
      <c r="L118" s="42">
        <v>52.66</v>
      </c>
    </row>
    <row r="119" spans="1:12" ht="15" x14ac:dyDescent="0.25">
      <c r="A119" s="14"/>
      <c r="B119" s="15"/>
      <c r="C119" s="11"/>
      <c r="D119" s="7" t="s">
        <v>27</v>
      </c>
      <c r="E119" s="52" t="s">
        <v>93</v>
      </c>
      <c r="F119" s="42">
        <v>150</v>
      </c>
      <c r="G119" s="42">
        <v>4.8</v>
      </c>
      <c r="H119" s="42">
        <v>7.5</v>
      </c>
      <c r="I119" s="42">
        <v>28.5</v>
      </c>
      <c r="J119" s="42">
        <v>196.7</v>
      </c>
      <c r="K119" s="51" t="s">
        <v>76</v>
      </c>
      <c r="L119" s="42">
        <v>8.61</v>
      </c>
    </row>
    <row r="120" spans="1:12" ht="15" x14ac:dyDescent="0.25">
      <c r="A120" s="14"/>
      <c r="B120" s="15"/>
      <c r="C120" s="11"/>
      <c r="D120" s="7" t="s">
        <v>28</v>
      </c>
      <c r="E120" s="52" t="s">
        <v>102</v>
      </c>
      <c r="F120" s="42">
        <v>205</v>
      </c>
      <c r="G120" s="42">
        <v>0.1</v>
      </c>
      <c r="H120" s="42">
        <v>0</v>
      </c>
      <c r="I120" s="42">
        <v>4.5999999999999996</v>
      </c>
      <c r="J120" s="42">
        <v>17.100000000000001</v>
      </c>
      <c r="K120" s="51" t="s">
        <v>38</v>
      </c>
      <c r="L120" s="42">
        <v>2.15</v>
      </c>
    </row>
    <row r="121" spans="1:12" ht="15" x14ac:dyDescent="0.25">
      <c r="A121" s="14"/>
      <c r="B121" s="15"/>
      <c r="C121" s="11"/>
      <c r="D121" s="7" t="s">
        <v>29</v>
      </c>
      <c r="E121" s="41" t="s">
        <v>126</v>
      </c>
      <c r="F121" s="42">
        <v>38</v>
      </c>
      <c r="G121" s="42">
        <v>3</v>
      </c>
      <c r="H121" s="42">
        <v>0.4</v>
      </c>
      <c r="I121" s="42">
        <v>19</v>
      </c>
      <c r="J121" s="42">
        <v>91.6</v>
      </c>
      <c r="K121" s="51" t="s">
        <v>40</v>
      </c>
      <c r="L121" s="42">
        <v>1.8</v>
      </c>
    </row>
    <row r="122" spans="1:12" ht="15" x14ac:dyDescent="0.25">
      <c r="A122" s="14"/>
      <c r="B122" s="15"/>
      <c r="C122" s="11"/>
      <c r="D122" s="7" t="s">
        <v>30</v>
      </c>
      <c r="E122" s="41" t="s">
        <v>128</v>
      </c>
      <c r="F122" s="51">
        <v>38</v>
      </c>
      <c r="G122" s="42">
        <v>3.1</v>
      </c>
      <c r="H122" s="42">
        <v>0.3</v>
      </c>
      <c r="I122" s="42">
        <v>19.5</v>
      </c>
      <c r="J122" s="42">
        <v>94.3</v>
      </c>
      <c r="K122" s="51" t="s">
        <v>95</v>
      </c>
      <c r="L122" s="42">
        <v>1.88</v>
      </c>
    </row>
    <row r="123" spans="1:12" ht="15" x14ac:dyDescent="0.25">
      <c r="A123" s="14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6"/>
      <c r="B124" s="17"/>
      <c r="C124" s="8"/>
      <c r="D124" s="18" t="s">
        <v>31</v>
      </c>
      <c r="E124" s="9"/>
      <c r="F124" s="19">
        <f>SUM(F116:F123)</f>
        <v>801</v>
      </c>
      <c r="G124" s="19">
        <f>SUM(G116:G123)</f>
        <v>29.300000000000004</v>
      </c>
      <c r="H124" s="19">
        <f>SUM(H116:H123)</f>
        <v>17.899999999999999</v>
      </c>
      <c r="I124" s="19">
        <f>SUM(I116:I123)</f>
        <v>93.800000000000011</v>
      </c>
      <c r="J124" s="19">
        <f>SUM(J116:J123)</f>
        <v>846</v>
      </c>
      <c r="K124" s="25"/>
      <c r="L124" s="19">
        <f>SUM(L116:L123)</f>
        <v>73.999999999999986</v>
      </c>
    </row>
    <row r="125" spans="1:12" ht="15" x14ac:dyDescent="0.2">
      <c r="A125" s="33">
        <f>A109</f>
        <v>2</v>
      </c>
      <c r="B125" s="33">
        <f>B109</f>
        <v>2</v>
      </c>
      <c r="C125" s="82" t="s">
        <v>4</v>
      </c>
      <c r="D125" s="83"/>
      <c r="E125" s="31"/>
      <c r="F125" s="32">
        <f>F115+F124</f>
        <v>1369</v>
      </c>
      <c r="G125" s="32">
        <f>G115+G124</f>
        <v>46.300000000000004</v>
      </c>
      <c r="H125" s="32">
        <f>H115+H124</f>
        <v>35.099999999999994</v>
      </c>
      <c r="I125" s="32">
        <f>I115+I124</f>
        <v>162.80000000000001</v>
      </c>
      <c r="J125" s="32">
        <f>J115+J124</f>
        <v>1598.3</v>
      </c>
      <c r="K125" s="32"/>
      <c r="L125" s="32">
        <f>L115+L124</f>
        <v>163</v>
      </c>
    </row>
    <row r="126" spans="1:12" ht="15" x14ac:dyDescent="0.25">
      <c r="A126" s="20">
        <v>2</v>
      </c>
      <c r="B126" s="21">
        <v>3</v>
      </c>
      <c r="C126" s="22" t="s">
        <v>19</v>
      </c>
      <c r="D126" s="5" t="s">
        <v>20</v>
      </c>
      <c r="E126" s="57" t="s">
        <v>79</v>
      </c>
      <c r="F126" s="39">
        <v>90</v>
      </c>
      <c r="G126" s="39">
        <v>12.8</v>
      </c>
      <c r="H126" s="39">
        <v>12.7</v>
      </c>
      <c r="I126" s="39">
        <v>6.2</v>
      </c>
      <c r="J126" s="39">
        <v>208.4</v>
      </c>
      <c r="K126" s="40" t="s">
        <v>80</v>
      </c>
      <c r="L126" s="39">
        <v>54.86</v>
      </c>
    </row>
    <row r="127" spans="1:12" ht="15" x14ac:dyDescent="0.25">
      <c r="A127" s="23"/>
      <c r="B127" s="15"/>
      <c r="C127" s="11"/>
      <c r="D127" s="6" t="s">
        <v>24</v>
      </c>
      <c r="E127" s="41" t="s">
        <v>90</v>
      </c>
      <c r="F127" s="42">
        <v>60</v>
      </c>
      <c r="G127" s="42">
        <v>0.9</v>
      </c>
      <c r="H127" s="42">
        <v>9</v>
      </c>
      <c r="I127" s="42">
        <v>5</v>
      </c>
      <c r="J127" s="42">
        <v>184.5</v>
      </c>
      <c r="K127" s="76">
        <v>37895</v>
      </c>
      <c r="L127" s="42">
        <v>5.84</v>
      </c>
    </row>
    <row r="128" spans="1:12" ht="15" x14ac:dyDescent="0.25">
      <c r="A128" s="23"/>
      <c r="B128" s="15"/>
      <c r="C128" s="11"/>
      <c r="D128" s="7" t="s">
        <v>21</v>
      </c>
      <c r="E128" s="52" t="s">
        <v>97</v>
      </c>
      <c r="F128" s="42">
        <v>200</v>
      </c>
      <c r="G128" s="42">
        <v>0</v>
      </c>
      <c r="H128" s="42">
        <v>0</v>
      </c>
      <c r="I128" s="42">
        <v>17</v>
      </c>
      <c r="J128" s="42">
        <v>80</v>
      </c>
      <c r="K128" s="51" t="s">
        <v>39</v>
      </c>
      <c r="L128" s="42">
        <v>11.2</v>
      </c>
    </row>
    <row r="129" spans="1:12" ht="15.75" customHeight="1" x14ac:dyDescent="0.25">
      <c r="A129" s="23"/>
      <c r="B129" s="15"/>
      <c r="C129" s="11"/>
      <c r="D129" s="7" t="s">
        <v>22</v>
      </c>
      <c r="E129" s="41" t="s">
        <v>126</v>
      </c>
      <c r="F129" s="42">
        <v>38</v>
      </c>
      <c r="G129" s="42">
        <v>3</v>
      </c>
      <c r="H129" s="42">
        <v>0.4</v>
      </c>
      <c r="I129" s="42">
        <v>19</v>
      </c>
      <c r="J129" s="42">
        <v>91.6</v>
      </c>
      <c r="K129" s="51" t="s">
        <v>40</v>
      </c>
      <c r="L129" s="42">
        <v>1.8</v>
      </c>
    </row>
    <row r="130" spans="1:12" ht="15" x14ac:dyDescent="0.25">
      <c r="A130" s="23"/>
      <c r="B130" s="15"/>
      <c r="C130" s="11"/>
      <c r="D130" s="7" t="s">
        <v>27</v>
      </c>
      <c r="E130" s="41" t="s">
        <v>56</v>
      </c>
      <c r="F130" s="42">
        <v>150</v>
      </c>
      <c r="G130" s="42">
        <v>8.5</v>
      </c>
      <c r="H130" s="42">
        <v>5.0999999999999996</v>
      </c>
      <c r="I130" s="42">
        <v>40.200000000000003</v>
      </c>
      <c r="J130" s="42">
        <v>249.6</v>
      </c>
      <c r="K130" s="43" t="s">
        <v>57</v>
      </c>
      <c r="L130" s="42">
        <v>14.33</v>
      </c>
    </row>
    <row r="131" spans="1:12" ht="15" x14ac:dyDescent="0.25">
      <c r="A131" s="23"/>
      <c r="B131" s="15"/>
      <c r="C131" s="11"/>
      <c r="D131" s="6" t="s">
        <v>98</v>
      </c>
      <c r="E131" s="52" t="s">
        <v>52</v>
      </c>
      <c r="F131" s="42">
        <v>30</v>
      </c>
      <c r="G131" s="42">
        <v>0.3</v>
      </c>
      <c r="H131" s="42">
        <v>0.6</v>
      </c>
      <c r="I131" s="42">
        <v>2.1</v>
      </c>
      <c r="J131" s="42">
        <v>13.8</v>
      </c>
      <c r="K131" s="51" t="s">
        <v>53</v>
      </c>
      <c r="L131" s="42">
        <v>0.97</v>
      </c>
    </row>
    <row r="132" spans="1:12" ht="15" x14ac:dyDescent="0.25">
      <c r="A132" s="23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4"/>
      <c r="B133" s="17"/>
      <c r="C133" s="8"/>
      <c r="D133" s="18" t="s">
        <v>31</v>
      </c>
      <c r="E133" s="9"/>
      <c r="F133" s="19">
        <f>SUM(F126:F132)</f>
        <v>568</v>
      </c>
      <c r="G133" s="19">
        <f t="shared" ref="G133:J133" si="4">SUM(G126:G132)</f>
        <v>25.500000000000004</v>
      </c>
      <c r="H133" s="19">
        <f t="shared" si="4"/>
        <v>27.799999999999997</v>
      </c>
      <c r="I133" s="19">
        <f t="shared" si="4"/>
        <v>89.5</v>
      </c>
      <c r="J133" s="19">
        <f t="shared" si="4"/>
        <v>827.9</v>
      </c>
      <c r="K133" s="25"/>
      <c r="L133" s="19">
        <f t="shared" ref="L133" si="5">SUM(L126:L132)</f>
        <v>89</v>
      </c>
    </row>
    <row r="134" spans="1:12" ht="15" x14ac:dyDescent="0.25">
      <c r="A134" s="26">
        <f>A126</f>
        <v>2</v>
      </c>
      <c r="B134" s="13">
        <f>B126</f>
        <v>3</v>
      </c>
      <c r="C134" s="10" t="s">
        <v>23</v>
      </c>
      <c r="D134" s="7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3"/>
      <c r="B135" s="15"/>
      <c r="C135" s="11"/>
      <c r="D135" s="7" t="s">
        <v>25</v>
      </c>
      <c r="E135" s="52" t="s">
        <v>112</v>
      </c>
      <c r="F135" s="42">
        <v>260</v>
      </c>
      <c r="G135" s="42">
        <v>2.2999999999999998</v>
      </c>
      <c r="H135" s="42">
        <v>6.2</v>
      </c>
      <c r="I135" s="42">
        <v>12.1</v>
      </c>
      <c r="J135" s="62">
        <v>154.19999999999999</v>
      </c>
      <c r="K135" s="51" t="s">
        <v>54</v>
      </c>
      <c r="L135" s="42">
        <v>13.56</v>
      </c>
    </row>
    <row r="136" spans="1:12" ht="15" x14ac:dyDescent="0.25">
      <c r="A136" s="23"/>
      <c r="B136" s="15"/>
      <c r="C136" s="11"/>
      <c r="D136" s="7" t="s">
        <v>26</v>
      </c>
      <c r="E136" s="52" t="s">
        <v>132</v>
      </c>
      <c r="F136" s="42">
        <v>90</v>
      </c>
      <c r="G136" s="42">
        <v>17.100000000000001</v>
      </c>
      <c r="H136" s="42">
        <v>18.8</v>
      </c>
      <c r="I136" s="42">
        <v>6.1</v>
      </c>
      <c r="J136" s="42">
        <v>251.7</v>
      </c>
      <c r="K136" s="51" t="s">
        <v>69</v>
      </c>
      <c r="L136" s="42">
        <v>40.22</v>
      </c>
    </row>
    <row r="137" spans="1:12" ht="15" x14ac:dyDescent="0.25">
      <c r="A137" s="23"/>
      <c r="B137" s="15"/>
      <c r="C137" s="11"/>
      <c r="D137" s="7" t="s">
        <v>27</v>
      </c>
      <c r="E137" s="52" t="s">
        <v>113</v>
      </c>
      <c r="F137" s="42">
        <v>150</v>
      </c>
      <c r="G137" s="42">
        <v>3.5</v>
      </c>
      <c r="H137" s="42">
        <v>5.0999999999999996</v>
      </c>
      <c r="I137" s="42">
        <v>14.3</v>
      </c>
      <c r="J137" s="42">
        <v>459.1</v>
      </c>
      <c r="K137" s="51" t="s">
        <v>114</v>
      </c>
      <c r="L137" s="42">
        <v>14.39</v>
      </c>
    </row>
    <row r="138" spans="1:12" ht="15" x14ac:dyDescent="0.25">
      <c r="A138" s="23"/>
      <c r="B138" s="15"/>
      <c r="C138" s="11"/>
      <c r="D138" s="7" t="s">
        <v>28</v>
      </c>
      <c r="E138" s="52" t="s">
        <v>102</v>
      </c>
      <c r="F138" s="42">
        <v>205</v>
      </c>
      <c r="G138" s="42">
        <v>0.1</v>
      </c>
      <c r="H138" s="42">
        <v>0</v>
      </c>
      <c r="I138" s="42">
        <v>4.5999999999999996</v>
      </c>
      <c r="J138" s="42">
        <v>17.100000000000001</v>
      </c>
      <c r="K138" s="51" t="s">
        <v>38</v>
      </c>
      <c r="L138" s="42">
        <v>2.15</v>
      </c>
    </row>
    <row r="139" spans="1:12" ht="15" x14ac:dyDescent="0.25">
      <c r="A139" s="23"/>
      <c r="B139" s="15"/>
      <c r="C139" s="11"/>
      <c r="D139" s="7" t="s">
        <v>29</v>
      </c>
      <c r="E139" s="41" t="s">
        <v>126</v>
      </c>
      <c r="F139" s="42">
        <v>38</v>
      </c>
      <c r="G139" s="42">
        <v>3</v>
      </c>
      <c r="H139" s="42">
        <v>0.4</v>
      </c>
      <c r="I139" s="42">
        <v>19</v>
      </c>
      <c r="J139" s="42">
        <v>91.6</v>
      </c>
      <c r="K139" s="51" t="s">
        <v>40</v>
      </c>
      <c r="L139" s="42">
        <v>1.8</v>
      </c>
    </row>
    <row r="140" spans="1:12" ht="15" x14ac:dyDescent="0.25">
      <c r="A140" s="23"/>
      <c r="B140" s="15"/>
      <c r="C140" s="11"/>
      <c r="D140" s="7" t="s">
        <v>30</v>
      </c>
      <c r="E140" s="41" t="s">
        <v>128</v>
      </c>
      <c r="F140" s="42">
        <v>38</v>
      </c>
      <c r="G140" s="42">
        <v>3.1</v>
      </c>
      <c r="H140" s="42">
        <v>0.3</v>
      </c>
      <c r="I140" s="42">
        <v>19.5</v>
      </c>
      <c r="J140" s="42">
        <v>94.3</v>
      </c>
      <c r="K140" s="51" t="s">
        <v>95</v>
      </c>
      <c r="L140" s="42">
        <v>1.88</v>
      </c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4"/>
      <c r="B142" s="17"/>
      <c r="C142" s="8"/>
      <c r="D142" s="18" t="s">
        <v>31</v>
      </c>
      <c r="E142" s="9"/>
      <c r="F142" s="19">
        <f>SUM(F134:F141)</f>
        <v>781</v>
      </c>
      <c r="G142" s="19">
        <f>SUM(G134:G141)</f>
        <v>29.100000000000005</v>
      </c>
      <c r="H142" s="19">
        <f>SUM(H134:H141)</f>
        <v>30.8</v>
      </c>
      <c r="I142" s="19">
        <f>SUM(I134:I141)</f>
        <v>75.599999999999994</v>
      </c>
      <c r="J142" s="19">
        <f>SUM(J134:J141)</f>
        <v>1068</v>
      </c>
      <c r="K142" s="25"/>
      <c r="L142" s="19">
        <f>SUM(L134:L141)</f>
        <v>74</v>
      </c>
    </row>
    <row r="143" spans="1:12" ht="15" x14ac:dyDescent="0.2">
      <c r="A143" s="29">
        <f>A126</f>
        <v>2</v>
      </c>
      <c r="B143" s="30">
        <f>B126</f>
        <v>3</v>
      </c>
      <c r="C143" s="82" t="s">
        <v>4</v>
      </c>
      <c r="D143" s="83"/>
      <c r="E143" s="31"/>
      <c r="F143" s="32">
        <f>F133+F142</f>
        <v>1349</v>
      </c>
      <c r="G143" s="32">
        <f>G133+G142</f>
        <v>54.600000000000009</v>
      </c>
      <c r="H143" s="32">
        <f>H133+H142</f>
        <v>58.599999999999994</v>
      </c>
      <c r="I143" s="32">
        <f>I133+I142</f>
        <v>165.1</v>
      </c>
      <c r="J143" s="32">
        <f>J133+J142</f>
        <v>1895.9</v>
      </c>
      <c r="K143" s="32"/>
      <c r="L143" s="32">
        <f>L133+L142</f>
        <v>163</v>
      </c>
    </row>
    <row r="144" spans="1:12" ht="15" x14ac:dyDescent="0.25">
      <c r="A144" s="20">
        <v>2</v>
      </c>
      <c r="B144" s="21">
        <v>4</v>
      </c>
      <c r="C144" s="22" t="s">
        <v>19</v>
      </c>
      <c r="D144" s="5" t="s">
        <v>20</v>
      </c>
      <c r="E144" s="57" t="s">
        <v>139</v>
      </c>
      <c r="F144" s="39">
        <v>210</v>
      </c>
      <c r="G144" s="39">
        <v>8.1</v>
      </c>
      <c r="H144" s="39">
        <v>9.4</v>
      </c>
      <c r="I144" s="39">
        <v>39.5</v>
      </c>
      <c r="J144" s="39">
        <v>291.3</v>
      </c>
      <c r="K144" s="58" t="s">
        <v>37</v>
      </c>
      <c r="L144" s="39">
        <v>31.83</v>
      </c>
    </row>
    <row r="145" spans="1:12" ht="15" x14ac:dyDescent="0.25">
      <c r="A145" s="23"/>
      <c r="B145" s="15"/>
      <c r="C145" s="11"/>
      <c r="D145" s="7" t="s">
        <v>21</v>
      </c>
      <c r="E145" s="75" t="s">
        <v>107</v>
      </c>
      <c r="F145" s="56">
        <v>200</v>
      </c>
      <c r="G145" s="64">
        <v>0.4</v>
      </c>
      <c r="H145" s="56">
        <v>0</v>
      </c>
      <c r="I145" s="64">
        <v>16.600000000000001</v>
      </c>
      <c r="J145" s="56">
        <v>64.400000000000006</v>
      </c>
      <c r="K145" s="77" t="s">
        <v>58</v>
      </c>
      <c r="L145" s="59">
        <v>10.35</v>
      </c>
    </row>
    <row r="146" spans="1:12" ht="15" x14ac:dyDescent="0.25">
      <c r="A146" s="23"/>
      <c r="B146" s="15"/>
      <c r="C146" s="11"/>
      <c r="D146" s="7" t="s">
        <v>22</v>
      </c>
      <c r="E146" s="41" t="s">
        <v>126</v>
      </c>
      <c r="F146" s="42">
        <v>38</v>
      </c>
      <c r="G146" s="65">
        <v>3</v>
      </c>
      <c r="H146" s="42">
        <v>0.4</v>
      </c>
      <c r="I146" s="65">
        <v>19</v>
      </c>
      <c r="J146" s="42">
        <v>91.6</v>
      </c>
      <c r="K146" s="51" t="s">
        <v>40</v>
      </c>
      <c r="L146" s="42">
        <v>1.8</v>
      </c>
    </row>
    <row r="147" spans="1:12" ht="15" x14ac:dyDescent="0.25">
      <c r="A147" s="23"/>
      <c r="B147" s="15"/>
      <c r="C147" s="11"/>
      <c r="D147" s="7" t="s">
        <v>24</v>
      </c>
      <c r="E147" s="41" t="s">
        <v>115</v>
      </c>
      <c r="F147" s="42">
        <v>75</v>
      </c>
      <c r="G147" s="42">
        <v>15.8</v>
      </c>
      <c r="H147" s="42">
        <v>19.3</v>
      </c>
      <c r="I147" s="42">
        <v>47.3</v>
      </c>
      <c r="J147" s="42">
        <v>413.3</v>
      </c>
      <c r="K147" s="43" t="s">
        <v>116</v>
      </c>
      <c r="L147" s="42">
        <v>6.74</v>
      </c>
    </row>
    <row r="148" spans="1:12" ht="15" x14ac:dyDescent="0.25">
      <c r="A148" s="23"/>
      <c r="B148" s="15"/>
      <c r="C148" s="11"/>
      <c r="D148" s="6" t="s">
        <v>28</v>
      </c>
      <c r="E148" s="52" t="s">
        <v>140</v>
      </c>
      <c r="F148" s="42">
        <v>200</v>
      </c>
      <c r="G148" s="42">
        <v>2.6</v>
      </c>
      <c r="H148" s="42">
        <v>2.5</v>
      </c>
      <c r="I148" s="42">
        <v>9.5</v>
      </c>
      <c r="J148" s="42">
        <v>130</v>
      </c>
      <c r="K148" s="43" t="s">
        <v>42</v>
      </c>
      <c r="L148" s="42">
        <v>38.28</v>
      </c>
    </row>
    <row r="149" spans="1:12" ht="15" x14ac:dyDescent="0.25">
      <c r="A149" s="23"/>
      <c r="B149" s="15"/>
      <c r="C149" s="11"/>
      <c r="D149" s="6"/>
      <c r="E149" s="52"/>
      <c r="F149" s="42"/>
      <c r="G149" s="42"/>
      <c r="H149" s="42"/>
      <c r="I149" s="42"/>
      <c r="J149" s="42"/>
      <c r="K149" s="55"/>
      <c r="L149" s="42"/>
    </row>
    <row r="150" spans="1:12" ht="15" x14ac:dyDescent="0.25">
      <c r="A150" s="24"/>
      <c r="B150" s="17"/>
      <c r="C150" s="8"/>
      <c r="D150" s="18" t="s">
        <v>31</v>
      </c>
      <c r="E150" s="9"/>
      <c r="F150" s="19">
        <f>SUM(F144:F149)</f>
        <v>723</v>
      </c>
      <c r="G150" s="19">
        <f>SUM(G144:G149)</f>
        <v>29.900000000000002</v>
      </c>
      <c r="H150" s="19">
        <f>SUM(H144:H149)</f>
        <v>31.6</v>
      </c>
      <c r="I150" s="19">
        <f>SUM(I144:I149)</f>
        <v>131.89999999999998</v>
      </c>
      <c r="J150" s="19">
        <f>SUM(J144:J149)</f>
        <v>990.60000000000014</v>
      </c>
      <c r="K150" s="25"/>
      <c r="L150" s="19">
        <f>SUM(L144:L149)</f>
        <v>89</v>
      </c>
    </row>
    <row r="151" spans="1:12" ht="15" x14ac:dyDescent="0.25">
      <c r="A151" s="26">
        <f>A144</f>
        <v>2</v>
      </c>
      <c r="B151" s="13">
        <f>B144</f>
        <v>4</v>
      </c>
      <c r="C151" s="10" t="s">
        <v>23</v>
      </c>
      <c r="D151" s="7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25</v>
      </c>
      <c r="E152" s="52" t="s">
        <v>117</v>
      </c>
      <c r="F152" s="42">
        <v>250</v>
      </c>
      <c r="G152" s="42">
        <v>2.6</v>
      </c>
      <c r="H152" s="42">
        <v>2.4</v>
      </c>
      <c r="I152" s="42">
        <v>18.899999999999999</v>
      </c>
      <c r="J152" s="42">
        <v>107.9</v>
      </c>
      <c r="K152" s="51" t="s">
        <v>68</v>
      </c>
      <c r="L152" s="42">
        <v>6.48</v>
      </c>
    </row>
    <row r="153" spans="1:12" ht="15" x14ac:dyDescent="0.25">
      <c r="A153" s="23"/>
      <c r="B153" s="15"/>
      <c r="C153" s="11"/>
      <c r="D153" s="7" t="s">
        <v>26</v>
      </c>
      <c r="E153" s="52" t="s">
        <v>118</v>
      </c>
      <c r="F153" s="42">
        <v>90</v>
      </c>
      <c r="G153" s="42">
        <v>14.1</v>
      </c>
      <c r="H153" s="42">
        <v>14.3</v>
      </c>
      <c r="I153" s="42">
        <v>2.6</v>
      </c>
      <c r="J153" s="42">
        <v>213</v>
      </c>
      <c r="K153" s="51" t="s">
        <v>48</v>
      </c>
      <c r="L153" s="42">
        <v>52.69</v>
      </c>
    </row>
    <row r="154" spans="1:12" ht="15" x14ac:dyDescent="0.25">
      <c r="A154" s="23"/>
      <c r="B154" s="15"/>
      <c r="C154" s="11"/>
      <c r="D154" s="7" t="s">
        <v>27</v>
      </c>
      <c r="E154" s="52" t="s">
        <v>70</v>
      </c>
      <c r="F154" s="42">
        <v>150</v>
      </c>
      <c r="G154" s="42">
        <v>3.2</v>
      </c>
      <c r="H154" s="42">
        <v>9.1</v>
      </c>
      <c r="I154" s="42">
        <v>23.5</v>
      </c>
      <c r="J154" s="42">
        <v>185.2</v>
      </c>
      <c r="K154" s="51" t="s">
        <v>71</v>
      </c>
      <c r="L154" s="42">
        <v>9</v>
      </c>
    </row>
    <row r="155" spans="1:12" ht="15" x14ac:dyDescent="0.25">
      <c r="A155" s="23"/>
      <c r="B155" s="15"/>
      <c r="C155" s="11"/>
      <c r="D155" s="7" t="s">
        <v>28</v>
      </c>
      <c r="E155" s="52" t="s">
        <v>102</v>
      </c>
      <c r="F155" s="42">
        <v>205</v>
      </c>
      <c r="G155" s="42">
        <v>0.1</v>
      </c>
      <c r="H155" s="42">
        <v>0</v>
      </c>
      <c r="I155" s="42">
        <v>4.5999999999999996</v>
      </c>
      <c r="J155" s="42">
        <v>17.100000000000001</v>
      </c>
      <c r="K155" s="51" t="s">
        <v>64</v>
      </c>
      <c r="L155" s="42">
        <v>2.15</v>
      </c>
    </row>
    <row r="156" spans="1:12" ht="15" x14ac:dyDescent="0.25">
      <c r="A156" s="23"/>
      <c r="B156" s="15"/>
      <c r="C156" s="11"/>
      <c r="D156" s="7" t="s">
        <v>29</v>
      </c>
      <c r="E156" s="41" t="s">
        <v>126</v>
      </c>
      <c r="F156" s="42">
        <v>38</v>
      </c>
      <c r="G156" s="42">
        <v>3</v>
      </c>
      <c r="H156" s="42">
        <v>0.4</v>
      </c>
      <c r="I156" s="42">
        <v>19</v>
      </c>
      <c r="J156" s="42">
        <v>91.6</v>
      </c>
      <c r="K156" s="51" t="s">
        <v>40</v>
      </c>
      <c r="L156" s="42">
        <v>1.8</v>
      </c>
    </row>
    <row r="157" spans="1:12" ht="15" x14ac:dyDescent="0.25">
      <c r="A157" s="23"/>
      <c r="B157" s="15"/>
      <c r="C157" s="11"/>
      <c r="D157" s="7" t="s">
        <v>30</v>
      </c>
      <c r="E157" s="41" t="s">
        <v>128</v>
      </c>
      <c r="F157" s="42">
        <v>38</v>
      </c>
      <c r="G157" s="42">
        <v>3.1</v>
      </c>
      <c r="H157" s="42">
        <v>0.3</v>
      </c>
      <c r="I157" s="42">
        <v>19.5</v>
      </c>
      <c r="J157" s="42">
        <v>94.3</v>
      </c>
      <c r="K157" s="51" t="s">
        <v>95</v>
      </c>
      <c r="L157" s="42">
        <v>1.88</v>
      </c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4"/>
      <c r="B160" s="17"/>
      <c r="C160" s="8"/>
      <c r="D160" s="18" t="s">
        <v>31</v>
      </c>
      <c r="E160" s="9"/>
      <c r="F160" s="19">
        <f>SUM(F151:F159)</f>
        <v>771</v>
      </c>
      <c r="G160" s="19">
        <f t="shared" ref="G160:J160" si="6">SUM(G151:G159)</f>
        <v>26.1</v>
      </c>
      <c r="H160" s="19">
        <f t="shared" si="6"/>
        <v>26.499999999999996</v>
      </c>
      <c r="I160" s="19">
        <f t="shared" si="6"/>
        <v>88.1</v>
      </c>
      <c r="J160" s="19">
        <f t="shared" si="6"/>
        <v>709.09999999999991</v>
      </c>
      <c r="K160" s="25"/>
      <c r="L160" s="19">
        <f t="shared" ref="L160" si="7">SUM(L151:L159)</f>
        <v>74</v>
      </c>
    </row>
    <row r="161" spans="1:12" ht="15" x14ac:dyDescent="0.2">
      <c r="A161" s="29">
        <f>A144</f>
        <v>2</v>
      </c>
      <c r="B161" s="30">
        <f>B144</f>
        <v>4</v>
      </c>
      <c r="C161" s="82" t="s">
        <v>4</v>
      </c>
      <c r="D161" s="83"/>
      <c r="E161" s="31"/>
      <c r="F161" s="32">
        <f>F150+F160</f>
        <v>1494</v>
      </c>
      <c r="G161" s="32">
        <f t="shared" ref="G161" si="8">G150+G160</f>
        <v>56</v>
      </c>
      <c r="H161" s="32">
        <f t="shared" ref="H161" si="9">H150+H160</f>
        <v>58.099999999999994</v>
      </c>
      <c r="I161" s="32">
        <f t="shared" ref="I161" si="10">I150+I160</f>
        <v>219.99999999999997</v>
      </c>
      <c r="J161" s="32">
        <f t="shared" ref="J161:L161" si="11">J150+J160</f>
        <v>1699.7</v>
      </c>
      <c r="K161" s="32"/>
      <c r="L161" s="32">
        <f t="shared" si="11"/>
        <v>163</v>
      </c>
    </row>
    <row r="162" spans="1:12" ht="15" x14ac:dyDescent="0.25">
      <c r="A162" s="20">
        <v>2</v>
      </c>
      <c r="B162" s="21">
        <v>5</v>
      </c>
      <c r="C162" s="22" t="s">
        <v>19</v>
      </c>
      <c r="D162" s="5" t="s">
        <v>20</v>
      </c>
      <c r="E162" s="57" t="s">
        <v>91</v>
      </c>
      <c r="F162" s="39">
        <v>90</v>
      </c>
      <c r="G162" s="39">
        <v>20.2</v>
      </c>
      <c r="H162" s="39">
        <v>23.4</v>
      </c>
      <c r="I162" s="39">
        <v>2.5</v>
      </c>
      <c r="J162" s="39">
        <v>287.60000000000002</v>
      </c>
      <c r="K162" s="58" t="s">
        <v>92</v>
      </c>
      <c r="L162" s="39">
        <v>48.71</v>
      </c>
    </row>
    <row r="163" spans="1:12" ht="15" x14ac:dyDescent="0.25">
      <c r="A163" s="23"/>
      <c r="B163" s="15"/>
      <c r="C163" s="11"/>
      <c r="D163" s="6" t="s">
        <v>27</v>
      </c>
      <c r="E163" s="52" t="s">
        <v>56</v>
      </c>
      <c r="F163" s="42">
        <v>150</v>
      </c>
      <c r="G163" s="42">
        <v>8.5</v>
      </c>
      <c r="H163" s="42">
        <v>5.0999999999999996</v>
      </c>
      <c r="I163" s="42">
        <v>40.200000000000003</v>
      </c>
      <c r="J163" s="42">
        <v>249.6</v>
      </c>
      <c r="K163" s="51" t="s">
        <v>57</v>
      </c>
      <c r="L163" s="42">
        <v>14.33</v>
      </c>
    </row>
    <row r="164" spans="1:12" ht="15" x14ac:dyDescent="0.25">
      <c r="A164" s="23"/>
      <c r="B164" s="15"/>
      <c r="C164" s="11"/>
      <c r="D164" s="7" t="s">
        <v>21</v>
      </c>
      <c r="E164" s="52" t="s">
        <v>119</v>
      </c>
      <c r="F164" s="42">
        <v>200</v>
      </c>
      <c r="G164" s="42">
        <v>3.1</v>
      </c>
      <c r="H164" s="42">
        <v>2.4</v>
      </c>
      <c r="I164" s="65">
        <v>11.8</v>
      </c>
      <c r="J164" s="42">
        <v>80.8</v>
      </c>
      <c r="K164" s="51" t="s">
        <v>51</v>
      </c>
      <c r="L164" s="42">
        <v>14.52</v>
      </c>
    </row>
    <row r="165" spans="1:12" ht="15" x14ac:dyDescent="0.25">
      <c r="A165" s="23"/>
      <c r="B165" s="15"/>
      <c r="C165" s="11"/>
      <c r="D165" s="7" t="s">
        <v>22</v>
      </c>
      <c r="E165" s="41" t="s">
        <v>126</v>
      </c>
      <c r="F165" s="42">
        <v>38</v>
      </c>
      <c r="G165" s="66">
        <v>3</v>
      </c>
      <c r="H165" s="42">
        <v>0.4</v>
      </c>
      <c r="I165" s="65">
        <v>19</v>
      </c>
      <c r="J165" s="42">
        <v>91.6</v>
      </c>
      <c r="K165" s="51" t="s">
        <v>40</v>
      </c>
      <c r="L165" s="42">
        <v>1.8</v>
      </c>
    </row>
    <row r="166" spans="1:12" ht="15" x14ac:dyDescent="0.25">
      <c r="A166" s="23"/>
      <c r="B166" s="15"/>
      <c r="C166" s="11"/>
      <c r="D166" s="6" t="s">
        <v>24</v>
      </c>
      <c r="E166" s="52" t="s">
        <v>141</v>
      </c>
      <c r="F166" s="42">
        <v>60</v>
      </c>
      <c r="G166" s="42">
        <v>0.7</v>
      </c>
      <c r="H166" s="66">
        <v>6</v>
      </c>
      <c r="I166" s="65">
        <v>5.0999999999999996</v>
      </c>
      <c r="J166" s="42">
        <v>151.80000000000001</v>
      </c>
      <c r="K166" s="63" t="s">
        <v>86</v>
      </c>
      <c r="L166" s="42">
        <v>8.67</v>
      </c>
    </row>
    <row r="167" spans="1:12" ht="15" x14ac:dyDescent="0.25">
      <c r="A167" s="23"/>
      <c r="B167" s="15"/>
      <c r="C167" s="11"/>
      <c r="D167" s="6" t="s">
        <v>98</v>
      </c>
      <c r="E167" s="52" t="s">
        <v>52</v>
      </c>
      <c r="F167" s="42">
        <v>30</v>
      </c>
      <c r="G167" s="42">
        <v>0.3</v>
      </c>
      <c r="H167" s="42">
        <v>0.6</v>
      </c>
      <c r="I167" s="42">
        <v>2.1</v>
      </c>
      <c r="J167" s="42">
        <v>13.8</v>
      </c>
      <c r="K167" s="51" t="s">
        <v>53</v>
      </c>
      <c r="L167" s="42">
        <v>0.97</v>
      </c>
    </row>
    <row r="168" spans="1:12" ht="15" x14ac:dyDescent="0.25">
      <c r="A168" s="23"/>
      <c r="B168" s="15"/>
      <c r="C168" s="11"/>
      <c r="D168" s="6"/>
      <c r="E168" s="52"/>
      <c r="F168" s="42"/>
      <c r="G168" s="42"/>
      <c r="H168" s="42"/>
      <c r="I168" s="42"/>
      <c r="J168" s="42"/>
      <c r="K168" s="51"/>
      <c r="L168" s="42"/>
    </row>
    <row r="169" spans="1:12" ht="15.75" customHeight="1" x14ac:dyDescent="0.25">
      <c r="A169" s="24"/>
      <c r="B169" s="17"/>
      <c r="C169" s="8"/>
      <c r="D169" s="18" t="s">
        <v>31</v>
      </c>
      <c r="E169" s="9"/>
      <c r="F169" s="19">
        <f>SUM(F162:F167)</f>
        <v>568</v>
      </c>
      <c r="G169" s="19">
        <f>SUM(G162:G167)</f>
        <v>35.799999999999997</v>
      </c>
      <c r="H169" s="19">
        <f>SUM(H162:H167)</f>
        <v>37.9</v>
      </c>
      <c r="I169" s="19">
        <f>SUM(I162:I167)</f>
        <v>80.699999999999989</v>
      </c>
      <c r="J169" s="19">
        <f>SUM(J162:J167)</f>
        <v>875.2</v>
      </c>
      <c r="K169" s="25"/>
      <c r="L169" s="19">
        <f>SUM(L162:L167)</f>
        <v>89</v>
      </c>
    </row>
    <row r="170" spans="1:12" ht="15" x14ac:dyDescent="0.25">
      <c r="A170" s="26">
        <f>A162</f>
        <v>2</v>
      </c>
      <c r="B170" s="13">
        <f>B162</f>
        <v>5</v>
      </c>
      <c r="C170" s="10" t="s">
        <v>23</v>
      </c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25</v>
      </c>
      <c r="E171" s="52" t="s">
        <v>61</v>
      </c>
      <c r="F171" s="42">
        <v>250</v>
      </c>
      <c r="G171" s="42">
        <v>5.7</v>
      </c>
      <c r="H171" s="42">
        <v>5.2</v>
      </c>
      <c r="I171" s="42">
        <v>18.3</v>
      </c>
      <c r="J171" s="42">
        <v>140.30000000000001</v>
      </c>
      <c r="K171" s="51" t="s">
        <v>62</v>
      </c>
      <c r="L171" s="42">
        <v>6.9</v>
      </c>
    </row>
    <row r="172" spans="1:12" ht="15" x14ac:dyDescent="0.25">
      <c r="A172" s="23"/>
      <c r="B172" s="15"/>
      <c r="C172" s="11"/>
      <c r="D172" s="7" t="s">
        <v>26</v>
      </c>
      <c r="E172" s="52" t="s">
        <v>120</v>
      </c>
      <c r="F172" s="42">
        <v>90</v>
      </c>
      <c r="G172" s="42">
        <v>12</v>
      </c>
      <c r="H172" s="42">
        <v>19.2</v>
      </c>
      <c r="I172" s="42">
        <v>15.6</v>
      </c>
      <c r="J172" s="42">
        <v>293.7</v>
      </c>
      <c r="K172" s="51" t="s">
        <v>75</v>
      </c>
      <c r="L172" s="42">
        <v>50.05</v>
      </c>
    </row>
    <row r="173" spans="1:12" ht="15" x14ac:dyDescent="0.25">
      <c r="A173" s="23"/>
      <c r="B173" s="15"/>
      <c r="C173" s="11"/>
      <c r="D173" s="7" t="s">
        <v>27</v>
      </c>
      <c r="E173" s="52" t="s">
        <v>121</v>
      </c>
      <c r="F173" s="42">
        <v>155</v>
      </c>
      <c r="G173" s="42">
        <v>5.2</v>
      </c>
      <c r="H173" s="42">
        <v>3.3</v>
      </c>
      <c r="I173" s="42">
        <v>33.4</v>
      </c>
      <c r="J173" s="42">
        <v>193</v>
      </c>
      <c r="K173" s="51" t="s">
        <v>76</v>
      </c>
      <c r="L173" s="42">
        <v>11.22</v>
      </c>
    </row>
    <row r="174" spans="1:12" ht="15" x14ac:dyDescent="0.25">
      <c r="A174" s="23"/>
      <c r="B174" s="15"/>
      <c r="C174" s="11"/>
      <c r="D174" s="7" t="s">
        <v>28</v>
      </c>
      <c r="E174" s="75" t="s">
        <v>102</v>
      </c>
      <c r="F174" s="56">
        <v>205</v>
      </c>
      <c r="G174" s="64">
        <v>0.1</v>
      </c>
      <c r="H174" s="56">
        <v>0</v>
      </c>
      <c r="I174" s="64">
        <v>4.5999999999999996</v>
      </c>
      <c r="J174" s="64">
        <v>17.100000000000001</v>
      </c>
      <c r="K174" s="61" t="s">
        <v>45</v>
      </c>
      <c r="L174" s="59">
        <v>2.15</v>
      </c>
    </row>
    <row r="175" spans="1:12" ht="15" x14ac:dyDescent="0.25">
      <c r="A175" s="23"/>
      <c r="B175" s="15"/>
      <c r="C175" s="11"/>
      <c r="D175" s="7" t="s">
        <v>29</v>
      </c>
      <c r="E175" s="41" t="s">
        <v>126</v>
      </c>
      <c r="F175" s="42">
        <v>38</v>
      </c>
      <c r="G175" s="42">
        <v>3</v>
      </c>
      <c r="H175" s="42">
        <v>0.4</v>
      </c>
      <c r="I175" s="42">
        <v>19</v>
      </c>
      <c r="J175" s="42">
        <v>91.6</v>
      </c>
      <c r="K175" s="51" t="s">
        <v>40</v>
      </c>
      <c r="L175" s="42">
        <v>1.8</v>
      </c>
    </row>
    <row r="176" spans="1:12" ht="15" x14ac:dyDescent="0.25">
      <c r="A176" s="23"/>
      <c r="B176" s="15"/>
      <c r="C176" s="11"/>
      <c r="D176" s="7" t="s">
        <v>30</v>
      </c>
      <c r="E176" s="41" t="s">
        <v>128</v>
      </c>
      <c r="F176" s="42">
        <v>38</v>
      </c>
      <c r="G176" s="42">
        <v>3.1</v>
      </c>
      <c r="H176" s="42">
        <v>0.3</v>
      </c>
      <c r="I176" s="42">
        <v>19.5</v>
      </c>
      <c r="J176" s="42">
        <v>94.3</v>
      </c>
      <c r="K176" s="51" t="s">
        <v>95</v>
      </c>
      <c r="L176" s="42">
        <v>1.88</v>
      </c>
    </row>
    <row r="177" spans="1:12" ht="15" x14ac:dyDescent="0.2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4"/>
      <c r="B178" s="17"/>
      <c r="C178" s="8"/>
      <c r="D178" s="18" t="s">
        <v>31</v>
      </c>
      <c r="E178" s="9"/>
      <c r="F178" s="19">
        <f>SUM(F170:F177)</f>
        <v>776</v>
      </c>
      <c r="G178" s="19">
        <f>SUM(G170:G177)</f>
        <v>29.1</v>
      </c>
      <c r="H178" s="19">
        <f>SUM(H170:H177)</f>
        <v>28.4</v>
      </c>
      <c r="I178" s="19">
        <f>SUM(I170:I177)</f>
        <v>110.39999999999999</v>
      </c>
      <c r="J178" s="19">
        <f>SUM(J170:J177)</f>
        <v>830</v>
      </c>
      <c r="K178" s="25"/>
      <c r="L178" s="19">
        <f>SUM(L170:L177)</f>
        <v>74</v>
      </c>
    </row>
    <row r="179" spans="1:12" ht="15" x14ac:dyDescent="0.2">
      <c r="A179" s="29">
        <f>A162</f>
        <v>2</v>
      </c>
      <c r="B179" s="30">
        <f>B162</f>
        <v>5</v>
      </c>
      <c r="C179" s="82" t="s">
        <v>4</v>
      </c>
      <c r="D179" s="83"/>
      <c r="E179" s="31"/>
      <c r="F179" s="32">
        <f>F169+F178</f>
        <v>1344</v>
      </c>
      <c r="G179" s="32">
        <f>G169+G178</f>
        <v>64.900000000000006</v>
      </c>
      <c r="H179" s="32">
        <f>H169+H178</f>
        <v>66.3</v>
      </c>
      <c r="I179" s="32">
        <f>I169+I178</f>
        <v>191.09999999999997</v>
      </c>
      <c r="J179" s="32">
        <f>J169+J178</f>
        <v>1705.2</v>
      </c>
      <c r="K179" s="32"/>
      <c r="L179" s="32">
        <f>L169+L178</f>
        <v>163</v>
      </c>
    </row>
    <row r="180" spans="1:12" x14ac:dyDescent="0.2">
      <c r="A180" s="27"/>
      <c r="B180" s="28"/>
      <c r="C180" s="84" t="s">
        <v>5</v>
      </c>
      <c r="D180" s="84"/>
      <c r="E180" s="84"/>
      <c r="F180" s="34">
        <f>(F22+F39+F57+F75+F92+F108+F125+F143+F161+F179)/(IF(F22=0,0,1)+IF(F39=0,0,1)+IF(F57=0,0,1)+IF(F75=0,0,1)+IF(F92=0,0,1)+IF(F108=0,0,1)+IF(F125=0,0,1)+IF(F143=0,0,1)+IF(F161=0,0,1)+IF(F179=0,0,1))</f>
        <v>1402.4</v>
      </c>
      <c r="G180" s="34">
        <f>(G22+G39+G57+G75+G92+G108+G125+G143+G161+G179)/(IF(G22=0,0,1)+IF(G39=0,0,1)+IF(G57=0,0,1)+IF(G75=0,0,1)+IF(G92=0,0,1)+IF(G108=0,0,1)+IF(G125=0,0,1)+IF(G143=0,0,1)+IF(G161=0,0,1)+IF(G179=0,0,1))</f>
        <v>50.970000000000006</v>
      </c>
      <c r="H180" s="34">
        <f>(H22+H39+H57+H75+H92+H108+H125+H143+H161+H179)/(IF(H22=0,0,1)+IF(H39=0,0,1)+IF(H57=0,0,1)+IF(H75=0,0,1)+IF(H92=0,0,1)+IF(H108=0,0,1)+IF(H125=0,0,1)+IF(H143=0,0,1)+IF(H161=0,0,1)+IF(H179=0,0,1))</f>
        <v>50.59</v>
      </c>
      <c r="I180" s="34">
        <f>(I22+I39+I57+I75+I92+I108+I125+I143+I161+I179)/(IF(I22=0,0,1)+IF(I39=0,0,1)+IF(I57=0,0,1)+IF(I75=0,0,1)+IF(I92=0,0,1)+IF(I108=0,0,1)+IF(I125=0,0,1)+IF(I143=0,0,1)+IF(I161=0,0,1)+IF(I179=0,0,1))</f>
        <v>194.19</v>
      </c>
      <c r="J180" s="34">
        <f>(J22+J39+J57+J75+J92+J108+J125+J143+J161+J179)/(IF(J22=0,0,1)+IF(J39=0,0,1)+IF(J57=0,0,1)+IF(J75=0,0,1)+IF(J92=0,0,1)+IF(J108=0,0,1)+IF(J125=0,0,1)+IF(J143=0,0,1)+IF(J161=0,0,1)+IF(J179=0,0,1))</f>
        <v>1632.9500000000003</v>
      </c>
      <c r="K180" s="34"/>
      <c r="L180" s="34">
        <f>(L22+L39+L57+L75+L92+L108+L125+L143+L161+L179)/(IF(L22=0,0,1)+IF(L39=0,0,1)+IF(L57=0,0,1)+IF(L75=0,0,1)+IF(L92=0,0,1)+IF(L108=0,0,1)+IF(L125=0,0,1)+IF(L143=0,0,1)+IF(L161=0,0,1)+IF(L179=0,0,1))</f>
        <v>163</v>
      </c>
    </row>
  </sheetData>
  <mergeCells count="14">
    <mergeCell ref="C75:D75"/>
    <mergeCell ref="C92:D92"/>
    <mergeCell ref="C22:D22"/>
    <mergeCell ref="C180:E180"/>
    <mergeCell ref="C179:D179"/>
    <mergeCell ref="C108:D108"/>
    <mergeCell ref="C125:D125"/>
    <mergeCell ref="C143:D143"/>
    <mergeCell ref="C161:D161"/>
    <mergeCell ref="C1:E1"/>
    <mergeCell ref="H1:K1"/>
    <mergeCell ref="H2:K2"/>
    <mergeCell ref="C39:D39"/>
    <mergeCell ref="C57:D57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2023-11-20T10:21:27Z</cp:lastPrinted>
  <dcterms:created xsi:type="dcterms:W3CDTF">2022-05-16T14:23:56Z</dcterms:created>
  <dcterms:modified xsi:type="dcterms:W3CDTF">2024-12-27T08:30:04Z</dcterms:modified>
</cp:coreProperties>
</file>